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Anexo IV" sheetId="1" r:id="rId4"/>
  </sheets>
  <definedNames>
    <definedName hidden="1" localSheetId="0" name="_xlnm._FilterDatabase">'Anexo IV'!$B$11:$G$120</definedName>
  </definedNames>
  <calcPr/>
  <extLst>
    <ext uri="GoogleSheetsCustomDataVersion2">
      <go:sheetsCustomData xmlns:go="http://customooxmlschemas.google.com/" r:id="rId5" roundtripDataChecksum="2nhbEguI1+lgJaqBTlKyUA8BhaKM6Cst/mXCC0OqbtA="/>
    </ext>
  </extLst>
</workbook>
</file>

<file path=xl/sharedStrings.xml><?xml version="1.0" encoding="utf-8"?>
<sst xmlns="http://schemas.openxmlformats.org/spreadsheetml/2006/main" count="158" uniqueCount="95">
  <si>
    <t>OBRA: CENOTÉCNICA PARA A EXPOSIÇÃO TEMPORÁRIA
"RACIONAIS MC'S" NO MUSEU DAS FAVELAS</t>
  </si>
  <si>
    <t>DATA ORÇAMENTO</t>
  </si>
  <si>
    <t>UNIDADE CONSTRUTIVA: CENOGRAFIA</t>
  </si>
  <si>
    <t>VALOR TOTAL</t>
  </si>
  <si>
    <t>ENDEREÇO DA OBRA: SÃO PAULO/SP</t>
  </si>
  <si>
    <t>PRAZO</t>
  </si>
  <si>
    <t>ITEM</t>
  </si>
  <si>
    <t>DESCRIÇÃO</t>
  </si>
  <si>
    <t>UNID.</t>
  </si>
  <si>
    <t>QTD</t>
  </si>
  <si>
    <t>PREÇO</t>
  </si>
  <si>
    <t>UNITÁRIO</t>
  </si>
  <si>
    <t>TOTAL</t>
  </si>
  <si>
    <t>a</t>
  </si>
  <si>
    <t>SERVIÇOS PRELIMINARES</t>
  </si>
  <si>
    <t>a.a</t>
  </si>
  <si>
    <t>CUSTOS ADMINISTRATIVO</t>
  </si>
  <si>
    <t>a.a.a</t>
  </si>
  <si>
    <t>Galpão</t>
  </si>
  <si>
    <t>a.a.b</t>
  </si>
  <si>
    <t>Administração do escopo</t>
  </si>
  <si>
    <t>a.a.c</t>
  </si>
  <si>
    <t>ART e/ou RRT</t>
  </si>
  <si>
    <t>a.a.d</t>
  </si>
  <si>
    <t>Seguros</t>
  </si>
  <si>
    <t>a.a.e</t>
  </si>
  <si>
    <t>Transporte</t>
  </si>
  <si>
    <t>SUBTOTAL</t>
  </si>
  <si>
    <t>b</t>
  </si>
  <si>
    <t>EQUIPE</t>
  </si>
  <si>
    <t>b.a</t>
  </si>
  <si>
    <t>CUSTOS COM PESSOAL</t>
  </si>
  <si>
    <t>b.a.a</t>
  </si>
  <si>
    <t>b.a.b</t>
  </si>
  <si>
    <t>b.a.c</t>
  </si>
  <si>
    <t>b.a.d</t>
  </si>
  <si>
    <t>CHEGA JUNTO! - GALAXY</t>
  </si>
  <si>
    <t>ESTRUTURA</t>
  </si>
  <si>
    <t>Base para carro com estrutura em metalon 60x60 e revestimento em chapa
metálica na cor grafite fosco com perímetro rampeado. Prever perfil para
embutir iluminação na borda - 450cm x 450cm / alt=10cm</t>
  </si>
  <si>
    <t>Não será executado
Zerar linha</t>
  </si>
  <si>
    <t>ESTAÇÃO DE CHEGADA</t>
  </si>
  <si>
    <r>
      <rPr>
        <rFont val="Arial"/>
        <b/>
        <color theme="1"/>
        <sz val="10.0"/>
      </rPr>
      <t xml:space="preserve">A estrutura em metalon 60x60, com perfis horizontais duplos em todo o perímetro e doze pilares de apoio, está pronta e será fornecida pelo cliente. </t>
    </r>
    <r>
      <rPr>
        <rFont val="Arial"/>
        <color theme="1"/>
        <sz val="10.0"/>
      </rPr>
      <t xml:space="preserve">O fornecedor deverá: Transportar a peça; Realizar o acabamento com pintura automotiva grafite fosco sobre a estrutura existente; Fixar as luvas emborrachadas protetoras na base dos doze pilares; E executar a montagem e finalização da peça - 500cm x 650cm / alt=325cm </t>
    </r>
  </si>
  <si>
    <t>unitário</t>
  </si>
  <si>
    <t>MOBILIÁRIO</t>
  </si>
  <si>
    <t>Banco de metrô padrão metálico (padrão linha amarela) - 150cm x 55cm / alt=90cm</t>
  </si>
  <si>
    <t>ALTAR DOS SÍMBOLOS RACIONAIS: SÃO JORGE AO CENTRO E BANNERS</t>
  </si>
  <si>
    <t>ESTRUTURA SÃO JORGE</t>
  </si>
  <si>
    <t>Caixa de som cenográfica preta com estrutura em madeira - 45cm x 46cm / alt.=125cm</t>
  </si>
  <si>
    <r>
      <rPr>
        <rFont val="Arial"/>
        <b/>
        <color theme="1"/>
        <sz val="10.0"/>
      </rPr>
      <t xml:space="preserve">A estrutura em metalon 30x30, dupla, auto portante, está pronta e será fornecida pelo cliente. </t>
    </r>
    <r>
      <rPr>
        <rFont val="Arial"/>
        <color theme="1"/>
        <sz val="10.0"/>
      </rPr>
      <t>O fornecedor deverá: Transportar a peça; Realizar acabamento em pintura automotiva na cor grafite fosco; Prever luva emborrachada protetora na base de todos os pilares. Prever calha para apoio das molduras, com profundidade suficiente para evitar o tombamento; E executar a montagem e a finalização da peça  - 30cm x 300cm / alt.=350cm (x2)</t>
    </r>
  </si>
  <si>
    <t>JOKER | INTRODUÇÃO AO UNIVERSO DOS RACIONAIS MCs</t>
  </si>
  <si>
    <r>
      <rPr>
        <rFont val="Arial"/>
        <b/>
        <color theme="1"/>
        <sz val="10.0"/>
      </rPr>
      <t>A estrutura em metalon 30x30, dupla, auto portante, está pronta e será fornecida pelo cliente.</t>
    </r>
    <r>
      <rPr>
        <rFont val="Arial"/>
        <color theme="1"/>
        <sz val="10.0"/>
      </rPr>
      <t xml:space="preserve"> O fornecedor deve: Transportar a peça; Realizar o acabamento em pintura automotiva na cor grafite fosco sobre a estrutura existente; Fechamento da peça em chapa perfurada com pintura automotiva na cor grafite fosco; Fixar as luva emborrachada protetora na base de todos os pilares; Prateleiras e nichos, quando houverem, deverão ser em MDF laminado na cor grafite fosco; E executar a montagem e a finalização da peça - 30cm x 135cm / alt=250cm</t>
    </r>
  </si>
  <si>
    <t>Prateleira expositora instalada junto à estrutura - 24cm x 129cm / alt.=25cm</t>
  </si>
  <si>
    <t>Base em marcenaria apoiada sobre estrutura de metalon com pés, com pintura fosca na cor grafite fosco - 70cm x 75cm / alt=35cm</t>
  </si>
  <si>
    <t xml:space="preserve">Cúpula em acrílico cristal 6mm - 65cm x 70cm / alt.=190cm </t>
  </si>
  <si>
    <t xml:space="preserve">INSTALAÇÃO DAS MÃES
</t>
  </si>
  <si>
    <t xml:space="preserve">ESTRUTURA
</t>
  </si>
  <si>
    <r>
      <rPr>
        <rFont val="Arial"/>
        <b/>
        <color rgb="FF000000"/>
        <sz val="10.0"/>
      </rPr>
      <t>A estrutura em metalon 60x60, com perfis horizontais duplos em todo perímetro e 4 pilares de apoio, autoportante, está pronta e será fornecida pelo cliente.</t>
    </r>
    <r>
      <rPr>
        <rFont val="Arial"/>
        <color rgb="FF000000"/>
        <sz val="10.0"/>
      </rPr>
      <t xml:space="preserve"> O fornecedor deve: Transportar a peça; Realizar o acabamento em pintura automotiva grafite fosco; Fixar luva emborrachada protetora na base de todos os pilares; E executar a montagem e finalização da peça. </t>
    </r>
  </si>
  <si>
    <t>Painel em chapa perfurada suspensos nas laterais da estrutura por cabos de aço. Receberá acabamento em pintura na cor grafite fosco - 135cm x 150cm</t>
  </si>
  <si>
    <t>UNIVERSOS INDIVIDUAIS EM FUSÃO</t>
  </si>
  <si>
    <t>Estrutura em metalon 60x60, com perfis horizontais duplos em todo perímetro e 4 pilares de apoio, autoportante. A estrutura deverá receber acabamento em pintura automotiva grafite fosco. Prever luva emborrachada protetora na base de todos os pilares - 165cm x 650cm / alt=325cm</t>
  </si>
  <si>
    <t>PISO</t>
  </si>
  <si>
    <t>Piso interligando as quatro estruturas triangulares, executado em chapa metálica perfurada com pintura automotiva na cor grafite fosco, com rampeamento de acesso e com proteção para o piso do museu - octógono com lados medindo 150cm e 200cm, alternadamente. Altura com a menor medida possível</t>
  </si>
  <si>
    <t>INSTALAÇÃO: MESA DAS ÁRVORES GENEALÓGICAS</t>
  </si>
  <si>
    <t>Mesa cilindrica com base em marcenaria com pintura na cor grafite fosco e
tampo em acrílico leitoso 6mm. O tampo deverá ser recuado para instalação
de projetor. Prever base em metalon 3x3cm - Marcenaria: Ø=150cm x alt=75cm (x1)
Base 100cm x 100cm / 20cm</t>
  </si>
  <si>
    <t>CAMINHOS DO SOM E BECOS DO TEMPO</t>
  </si>
  <si>
    <t>Estrutura em metalon 60x60, dupla, auto portante. A estrutura deverá receber acabamento em pintura automotiva na cor grafite fosco. Prever luva emborrachada protetora na base de todos os pilares - 375cm x alt=285cm</t>
  </si>
  <si>
    <t>Estrutura em metalon 60x60, auto portante, conforme projeto específico. A estrutura deverá receber acabamento em pintura automotiva na cor grafite fosco. Fechamento frontal da peça em chapa perfurada com pintura automotiva na cor grafite fosco. Os "Becos do Tempo", bem como a parte posterior e o forro da estrutura, deverão ser em MDF laminado na cor grafite fosco. Prever luva emborrachada protetora na base de todos os pilares - 1260cm x 130cm / alt=285cm</t>
  </si>
  <si>
    <t>Cortinas em tecido plush preto, localizadas nas paredes internas de dois "Becos do Tempo" centrais na faixa de "Becos" localizada na esquerda da sala. Acabamento com varão preso nos painéis autoportantes de cenografia - 130cm x 285cm</t>
  </si>
  <si>
    <t xml:space="preserve">Mesas expositoras com pés em metalon 30x30cm, e tampo vazado para exposição em MDF laminado na cor grafite fosco. Fechamento superior em acrilico cristal 6mm. Interior revestido em camurça grafite ou cinza escuro - 100cm x 100cm / alt=80cm </t>
  </si>
  <si>
    <t>CONEXÃO COM O PÚBLICO | INSTALAÇÃO DE TATUAGENS E FOTOS</t>
  </si>
  <si>
    <r>
      <rPr>
        <rFont val="Arial"/>
        <color rgb="FF000000"/>
        <sz val="10.0"/>
      </rPr>
      <t xml:space="preserve">Paineis em MDF laminado na cor grafite fosco, autoportantes. Acabamento frente e verso. Prever proteção na base dos paineis para proteger o piso do museu. 435cm x 250cm / larg=15cm.  </t>
    </r>
    <r>
      <rPr>
        <rFont val="Arial"/>
        <b/>
        <color rgb="FF000000"/>
        <sz val="10.0"/>
      </rPr>
      <t>O MDF já cortado será fornecido pelo cliente para receber acabamento e a peça ser finalizada e montada</t>
    </r>
  </si>
  <si>
    <r>
      <rPr>
        <rFont val="Arial"/>
        <color rgb="FF000000"/>
        <sz val="10.0"/>
      </rPr>
      <t xml:space="preserve">Paineis em MDF laminado na cor grafite fosco, autoportantes. Acabamento frente e verso. Prever proteção na base dos paineis para proteger o piso do museu. 185cm x 250cm / larg=15cm. </t>
    </r>
    <r>
      <rPr>
        <rFont val="Arial"/>
        <b/>
        <color rgb="FF000000"/>
        <sz val="10.0"/>
      </rPr>
      <t>O MDF já cortado será fornecido pelo cliente para receber acabamento e a peça ser finalizada e montada</t>
    </r>
    <r>
      <rPr>
        <rFont val="Arial"/>
        <color rgb="FF000000"/>
        <sz val="10.0"/>
      </rPr>
      <t xml:space="preserve">
</t>
    </r>
  </si>
  <si>
    <r>
      <rPr>
        <rFont val="Arial"/>
        <color rgb="FF000000"/>
        <sz val="10.0"/>
      </rPr>
      <t xml:space="preserve">Paineis em MDF laminado na cor grafite fosco, autoportantes. Acabamento frente e verso. Prever proteção na base dos paineis para proteger o piso do museu. 120cm x 250cm / larg=15cm. </t>
    </r>
    <r>
      <rPr>
        <rFont val="Arial"/>
        <b/>
        <color rgb="FF000000"/>
        <sz val="10.0"/>
      </rPr>
      <t>O MDF já cortado será fornecido pelo cliente para receber acabamento e a peça ser finalizada e montada</t>
    </r>
  </si>
  <si>
    <r>
      <rPr>
        <rFont val="Arial"/>
        <color rgb="FF000000"/>
        <sz val="10.0"/>
      </rPr>
      <t xml:space="preserve">Estrutura tipo biombo, duas folhas, com faces internas com acabamento em chapa perfurada com pintura na cor grafite acabamento fosco. Face externa revestida em acrilico espelhado colado sobre MDF com acabamento nas demais faces e topos com acabamento em pintura na cor grafite fosco -250cm x 120cm. </t>
    </r>
    <r>
      <rPr>
        <rFont val="Arial"/>
        <b/>
        <color rgb="FF000000"/>
        <sz val="10.0"/>
      </rPr>
      <t>O MDF já cortado será fornecido pelo cliente para receber acabamento e a peça ser finalizada e montada</t>
    </r>
  </si>
  <si>
    <t>HOMENAGEM AOS TRUTAS QUE SE FORAM</t>
  </si>
  <si>
    <r>
      <rPr>
        <rFont val="Arial"/>
        <b/>
        <color rgb="FF000000"/>
        <sz val="10.0"/>
      </rPr>
      <t xml:space="preserve">O MDF já cortado será fornecido pelo cliente para receber acabamento e a peça ser finalizada e montada. </t>
    </r>
    <r>
      <rPr>
        <rFont val="Arial"/>
        <color rgb="FF000000"/>
        <sz val="10.0"/>
      </rPr>
      <t xml:space="preserve">Área interna dos painéis item 11.01.01, 11.01.02, 11.01.03 deve prever forro em marcenaria, com pintura na cor preta, estruturado sobre as paredes - 330cm x 520cm / esp.=10cm </t>
    </r>
  </si>
  <si>
    <t>CINE RACIONAL: SHOW FINAL</t>
  </si>
  <si>
    <t>Estrutura Box Truss 30x30 para fixação de painel de LED e iluminação - 510cm x 160cm / alt=380cm</t>
  </si>
  <si>
    <r>
      <rPr>
        <rFont val="Arial"/>
        <color theme="1"/>
        <sz val="10.0"/>
      </rPr>
      <t xml:space="preserve">Área técnica na parte posterior do palco com vão livre interno de 80cm, construida com painéis em MDF com pintura na cor grafite fosco, autoportantes. Acabamento frente e verso. Prever proteção na base dos painéis para proteger o piso do museu. Na lateral esquerda, prever porta simples de 70cm, no mesmo acabamento do painel e com dobradiça na parte interna - 510cm x 100cm / alt=380cm. </t>
    </r>
    <r>
      <rPr>
        <rFont val="Arial"/>
        <b/>
        <color theme="1"/>
        <sz val="10.0"/>
      </rPr>
      <t>O MDF já cortado será fornecido pelo cliente para receber acabamento e a peça ser finalizada e montada</t>
    </r>
  </si>
  <si>
    <t xml:space="preserve">Cortinas em veludo preto ou plush preto, fixadas na estrutura de box truss. - 120cm x 410cm 75cm x 410cm </t>
  </si>
  <si>
    <r>
      <rPr>
        <rFont val="Arial"/>
        <color theme="1"/>
        <sz val="10.0"/>
      </rPr>
      <t xml:space="preserve">Palco sob painel de LED, revestido em carpete na cor preto - 100cm x 450cm / alt=30cm. </t>
    </r>
    <r>
      <rPr>
        <rFont val="Arial"/>
        <b/>
        <color theme="1"/>
        <sz val="10.0"/>
      </rPr>
      <t>O MDF já cortado será fornecido pelo cliente para receber acabamento e a peça ser finalizada e montada</t>
    </r>
  </si>
  <si>
    <t>BACKSTAGE: O INTIMISMO DE CADA RACIONAL</t>
  </si>
  <si>
    <t xml:space="preserve">A estrutura para instalar monitor 90", em metalon 30x30, dupla, auto portante foi finalizada e será fornecida pelo cliente. Será necessário receber acabamento com a pintura automotiva grafite fosco e receber a luva emborrachada de proteção na base de todos os pilares. </t>
  </si>
  <si>
    <r>
      <rPr>
        <rFont val="Arial"/>
        <color theme="1"/>
        <sz val="10.0"/>
      </rPr>
      <t xml:space="preserve">Arquibancada feita com estrutura em metalon 60x60, autoportante e assento MDF laminado na cor grafite fosco. Serão dois degraus, sendo cada um com 40cm de profundidade e altura de 30cm, totalizando 60cm de altura. A estrutura deverá receber fechamentos laterais em chapa perfurada com acabamento em pintura automotiva na cor grafite fosca. Prever luva emborrachada protetora na base da peça. Devem ser previstos corrimãos nas laterais e guarda corpo no segundo degrau, com altura de 90cm e mesmo acabamento da estrutura - 80cm x 350cm / alt=60cm. </t>
    </r>
    <r>
      <rPr>
        <rFont val="Arial"/>
        <b/>
        <color theme="1"/>
        <sz val="10.0"/>
      </rPr>
      <t>O MDF já cortado será fornecido pelo cliente para receber acabamento e a peça ser finalizada e montada</t>
    </r>
  </si>
  <si>
    <t>Estrutura em metalon 30x30, dupla, auto portante. A estrutura deverá receber acabamento em pintura automotiva na cor grafite fosco. Fechamento da peça em chapa perfurada com pintura automotiva na cor grafite fosco. Prateleiras e nichos, quando houverem, deverão ser em MDF laminado na cor grafite fosco. Prever luva emborrachada protetora na base de todos os pilares. - 30cm x 135cm / alt=250cm</t>
  </si>
  <si>
    <t>PÓS-PRODUÇÃO</t>
  </si>
  <si>
    <t>OUTROS</t>
  </si>
  <si>
    <t>Manutenção</t>
  </si>
  <si>
    <t>mês</t>
  </si>
  <si>
    <t>Demonstagem</t>
  </si>
  <si>
    <t>TOTAL 01</t>
  </si>
  <si>
    <t>ITENS OMISSOS</t>
  </si>
  <si>
    <t>TOTAL 02</t>
  </si>
  <si>
    <t>CUSTOS TOTAIS (TOTAL 01 + TOTAL 02)</t>
  </si>
  <si>
    <t xml:space="preserve">Obs.: Esta planilha é apenas referencial, podendo a empresa proponente incluir eventuais itens omissos que considere pertinentes para execução total do escopo dos serviços.
</t>
  </si>
</sst>
</file>

<file path=xl/styles.xml><?xml version="1.0" encoding="utf-8"?>
<styleSheet xmlns="http://schemas.openxmlformats.org/spreadsheetml/2006/main" xmlns:x14ac="http://schemas.microsoft.com/office/spreadsheetml/2009/9/ac" xmlns:mc="http://schemas.openxmlformats.org/markup-compatibility/2006">
  <numFmts count="5">
    <numFmt numFmtId="164" formatCode="mmmyyyy"/>
    <numFmt numFmtId="165" formatCode="_-&quot;R$&quot;\ * #,##0.00_-;\-&quot;R$&quot;\ * #,##0.00_-;_-&quot;R$&quot;\ * &quot;-&quot;??_-;_-@"/>
    <numFmt numFmtId="166" formatCode="dd.mm"/>
    <numFmt numFmtId="167" formatCode="dd.mm.yy"/>
    <numFmt numFmtId="168" formatCode="_([$R$ -416]* #,##0.00_);_([$R$ -416]* \(#,##0.00\);_([$R$ -416]* &quot;-&quot;??_);_(@_)"/>
  </numFmts>
  <fonts count="7">
    <font>
      <sz val="11.0"/>
      <color theme="1"/>
      <name val="Arial"/>
      <scheme val="minor"/>
    </font>
    <font>
      <sz val="10.0"/>
      <color theme="1"/>
      <name val="Arial"/>
    </font>
    <font>
      <b/>
      <sz val="10.0"/>
      <color theme="1"/>
      <name val="Arial"/>
    </font>
    <font/>
    <font>
      <sz val="10.0"/>
      <color rgb="FF000000"/>
      <name val="Arial"/>
    </font>
    <font>
      <b/>
      <sz val="10.0"/>
      <color rgb="FF1F1F1F"/>
      <name val="Arial"/>
    </font>
    <font>
      <b/>
      <sz val="10.0"/>
      <color rgb="FF000000"/>
      <name val="Arial"/>
    </font>
  </fonts>
  <fills count="5">
    <fill>
      <patternFill patternType="none"/>
    </fill>
    <fill>
      <patternFill patternType="lightGray"/>
    </fill>
    <fill>
      <patternFill patternType="solid">
        <fgColor rgb="FFFFFFFF"/>
        <bgColor rgb="FFFFFFFF"/>
      </patternFill>
    </fill>
    <fill>
      <patternFill patternType="solid">
        <fgColor theme="0"/>
        <bgColor theme="0"/>
      </patternFill>
    </fill>
    <fill>
      <patternFill patternType="solid">
        <fgColor rgb="FFD9D9D9"/>
        <bgColor rgb="FFD9D9D9"/>
      </patternFill>
    </fill>
  </fills>
  <borders count="62">
    <border/>
    <border>
      <left style="thick">
        <color rgb="FFFFFFFF"/>
      </left>
      <right style="thick">
        <color rgb="FFFFFFFF"/>
      </right>
      <top style="thick">
        <color rgb="FFFFFFFF"/>
      </top>
      <bottom style="thick">
        <color rgb="FFFFFFFF"/>
      </bottom>
    </border>
    <border>
      <right/>
      <top/>
      <bottom/>
    </border>
    <border>
      <left/>
      <right/>
      <top/>
      <bottom/>
    </border>
    <border>
      <left/>
      <top/>
      <bottom/>
    </border>
    <border>
      <right/>
      <top/>
    </border>
    <border>
      <left/>
      <right/>
      <top/>
    </border>
    <border>
      <left/>
      <top/>
    </border>
    <border>
      <left style="thick">
        <color rgb="FFFFFFFF"/>
      </left>
      <top style="thick">
        <color rgb="FFFFFFFF"/>
      </top>
      <bottom style="thick">
        <color rgb="FFFFFFFF"/>
      </bottom>
    </border>
    <border>
      <left style="thick">
        <color rgb="FF000000"/>
      </left>
      <right style="medium">
        <color rgb="FFFFFFFF"/>
      </right>
      <top style="thick">
        <color rgb="FF000000"/>
      </top>
    </border>
    <border>
      <top style="thick">
        <color rgb="FF000000"/>
      </top>
    </border>
    <border>
      <left/>
      <right/>
      <top style="thick">
        <color rgb="FF000000"/>
      </top>
    </border>
    <border>
      <right style="thick">
        <color rgb="FF000000"/>
      </right>
      <top style="thick">
        <color rgb="FF000000"/>
      </top>
      <bottom/>
    </border>
    <border>
      <right style="thick">
        <color rgb="FFFFFFFF"/>
      </right>
      <top style="thick">
        <color rgb="FFFFFFFF"/>
      </top>
      <bottom style="thick">
        <color rgb="FFFFFFFF"/>
      </bottom>
    </border>
    <border>
      <left style="thick">
        <color rgb="FF000000"/>
      </left>
      <top style="thick">
        <color rgb="FFFFFFFF"/>
      </top>
      <bottom style="thick">
        <color rgb="FFFFFFFF"/>
      </bottom>
    </border>
    <border>
      <left style="thick">
        <color rgb="FF000000"/>
      </left>
      <right/>
      <top style="thick">
        <color rgb="FF000000"/>
      </top>
      <bottom/>
    </border>
    <border>
      <left/>
      <right/>
      <top style="thick">
        <color rgb="FF000000"/>
      </top>
      <bottom/>
    </border>
    <border>
      <left/>
      <right style="thick">
        <color rgb="FF000000"/>
      </right>
      <top style="thick">
        <color rgb="FF000000"/>
      </top>
      <bottom/>
    </border>
    <border>
      <right style="thick">
        <color rgb="FF000000"/>
      </right>
      <top/>
      <bottom/>
    </border>
    <border>
      <left style="thick">
        <color rgb="FF000000"/>
      </left>
      <right/>
      <bottom/>
    </border>
    <border>
      <left/>
      <bottom/>
    </border>
    <border>
      <left style="thick">
        <color rgb="FF000000"/>
      </left>
      <right/>
      <top/>
      <bottom/>
    </border>
    <border>
      <left/>
      <right style="thick">
        <color rgb="FF000000"/>
      </right>
      <top/>
      <bottom/>
    </border>
    <border>
      <left style="thick">
        <color rgb="FF000000"/>
      </left>
      <right/>
      <top/>
      <bottom style="thick">
        <color rgb="FF000000"/>
      </bottom>
    </border>
    <border>
      <left/>
      <right/>
      <top/>
      <bottom style="thick">
        <color rgb="FF000000"/>
      </bottom>
    </border>
    <border>
      <left/>
      <right style="thick">
        <color rgb="FF000000"/>
      </right>
      <top/>
      <bottom style="thick">
        <color rgb="FF000000"/>
      </bottom>
    </border>
    <border>
      <left/>
      <right style="medium">
        <color rgb="FFFFFFFF"/>
      </right>
      <top/>
      <bottom style="thick">
        <color rgb="FF000000"/>
      </bottom>
    </border>
    <border>
      <right/>
      <bottom style="thick">
        <color rgb="FF000000"/>
      </bottom>
    </border>
    <border>
      <left/>
      <right/>
      <bottom style="thick">
        <color rgb="FF000000"/>
      </bottom>
    </border>
    <border>
      <left/>
      <right style="medium">
        <color rgb="FFFFFFFF"/>
      </right>
      <bottom style="thick">
        <color rgb="FF000000"/>
      </bottom>
    </border>
    <border>
      <right style="thick">
        <color rgb="FF000000"/>
      </right>
      <top/>
      <bottom style="thick">
        <color rgb="FF000000"/>
      </bottom>
    </border>
    <border>
      <right/>
    </border>
    <border>
      <left/>
      <right/>
    </border>
    <border>
      <left/>
    </border>
    <border>
      <left style="thick">
        <color rgb="FF000000"/>
      </left>
      <right style="thin">
        <color rgb="FF000000"/>
      </right>
      <top style="thick">
        <color rgb="FF000000"/>
      </top>
      <bottom style="thin">
        <color rgb="FF000000"/>
      </bottom>
    </border>
    <border>
      <left style="thin">
        <color rgb="FF000000"/>
      </left>
      <right style="thin">
        <color rgb="FF000000"/>
      </right>
      <top style="thick">
        <color rgb="FF000000"/>
      </top>
      <bottom style="thin">
        <color rgb="FF000000"/>
      </bottom>
    </border>
    <border>
      <left style="thin">
        <color rgb="FF000000"/>
      </left>
      <top style="thick">
        <color rgb="FF000000"/>
      </top>
      <bottom style="thin">
        <color rgb="FF000000"/>
      </bottom>
    </border>
    <border>
      <right style="thick">
        <color rgb="FF000000"/>
      </right>
      <top style="thick">
        <color rgb="FF000000"/>
      </top>
      <bottom style="thin">
        <color rgb="FF000000"/>
      </bottom>
    </border>
    <border>
      <left style="thick">
        <color rgb="FF000000"/>
      </left>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thick">
        <color rgb="FF000000"/>
      </right>
      <top style="thin">
        <color rgb="FF000000"/>
      </top>
      <bottom style="thin">
        <color rgb="FF000000"/>
      </bottom>
    </border>
    <border>
      <left style="thick">
        <color rgb="FF000000"/>
      </left>
      <right style="thin">
        <color rgb="FF000000"/>
      </right>
      <bottom style="thin">
        <color rgb="FF000000"/>
      </bottom>
    </border>
    <border>
      <left style="thick">
        <color rgb="FF000000"/>
      </left>
      <right style="thin">
        <color rgb="FF000000"/>
      </right>
      <top style="thin">
        <color rgb="FF000000"/>
      </top>
    </border>
    <border>
      <left style="thin">
        <color rgb="FF000000"/>
      </left>
      <right style="thin">
        <color rgb="FF000000"/>
      </right>
      <top style="thin">
        <color rgb="FF000000"/>
      </top>
    </border>
    <border>
      <left style="thin">
        <color rgb="FF000000"/>
      </left>
      <right style="thick">
        <color rgb="FF000000"/>
      </right>
      <top style="thin">
        <color rgb="FF000000"/>
      </top>
    </border>
    <border>
      <left style="thick">
        <color rgb="FF000000"/>
      </left>
      <right style="thin">
        <color rgb="FF000000"/>
      </right>
      <top style="thin">
        <color rgb="FF000000"/>
      </top>
      <bottom style="thick">
        <color rgb="FF000000"/>
      </bottom>
    </border>
    <border>
      <left style="thin">
        <color rgb="FF000000"/>
      </left>
      <right style="thin">
        <color rgb="FF000000"/>
      </right>
      <top style="thin">
        <color rgb="FF000000"/>
      </top>
      <bottom style="thick">
        <color rgb="FF000000"/>
      </bottom>
    </border>
    <border>
      <left style="thin">
        <color rgb="FF000000"/>
      </left>
      <right style="thick">
        <color rgb="FF000000"/>
      </right>
      <top style="thin">
        <color rgb="FF000000"/>
      </top>
      <bottom style="thick">
        <color rgb="FF000000"/>
      </bottom>
    </border>
    <border>
      <left style="thick">
        <color rgb="FF000000"/>
      </left>
      <top style="thick">
        <color rgb="FF000000"/>
      </top>
      <bottom style="thin">
        <color rgb="FF000000"/>
      </bottom>
    </border>
    <border>
      <top style="thick">
        <color rgb="FF000000"/>
      </top>
      <bottom style="thin">
        <color rgb="FF000000"/>
      </bottom>
    </border>
    <border>
      <left style="thin">
        <color rgb="FF000000"/>
      </left>
      <top style="thin">
        <color rgb="FF000000"/>
      </top>
      <bottom style="thin">
        <color rgb="FF000000"/>
      </bottom>
    </border>
    <border>
      <right style="thick">
        <color rgb="FF000000"/>
      </right>
      <top style="thin">
        <color rgb="FF000000"/>
      </top>
      <bottom style="thin">
        <color rgb="FF000000"/>
      </bottom>
    </border>
    <border>
      <left style="thick">
        <color rgb="FFFFFFFF"/>
      </left>
      <right style="thick">
        <color rgb="FFFFFFFF"/>
      </right>
      <top style="thick">
        <color rgb="FFFFFFFF"/>
      </top>
    </border>
    <border>
      <left style="thick">
        <color rgb="FF000000"/>
      </left>
      <top style="thick">
        <color rgb="FF000000"/>
      </top>
      <bottom style="thick">
        <color rgb="FF000000"/>
      </bottom>
    </border>
    <border>
      <top style="thick">
        <color rgb="FF000000"/>
      </top>
      <bottom style="thick">
        <color rgb="FF000000"/>
      </bottom>
    </border>
    <border>
      <right style="thick">
        <color rgb="FF000000"/>
      </right>
      <top style="thick">
        <color rgb="FF000000"/>
      </top>
      <bottom style="thick">
        <color rgb="FF000000"/>
      </bottom>
    </border>
    <border>
      <right style="thin">
        <color rgb="FFFFFFFF"/>
      </right>
      <top style="thin">
        <color rgb="FFFFFFFF"/>
      </top>
    </border>
    <border>
      <left style="medium">
        <color rgb="FFFFFFFF"/>
      </left>
      <right style="medium">
        <color rgb="FFFFFFFF"/>
      </right>
      <top style="medium">
        <color rgb="FFFFFFFF"/>
      </top>
      <bottom style="medium">
        <color rgb="FFFFFFFF"/>
      </bottom>
    </border>
    <border>
      <left style="medium">
        <color rgb="FFFFFFFF"/>
      </left>
      <right style="medium">
        <color rgb="FFFFFFFF"/>
      </right>
      <bottom style="medium">
        <color rgb="FFFFFFFF"/>
      </bottom>
    </border>
    <border>
      <left style="medium">
        <color rgb="FFFFFFFF"/>
      </left>
      <top style="medium">
        <color rgb="FFFFFFFF"/>
      </top>
      <bottom style="medium">
        <color rgb="FFFFFFFF"/>
      </bottom>
    </border>
    <border>
      <top style="medium">
        <color rgb="FFFFFFFF"/>
      </top>
      <bottom style="medium">
        <color rgb="FFFFFFFF"/>
      </bottom>
    </border>
    <border>
      <right style="medium">
        <color rgb="FFFFFFFF"/>
      </right>
      <top style="medium">
        <color rgb="FFFFFFFF"/>
      </top>
      <bottom style="medium">
        <color rgb="FFFFFFFF"/>
      </bottom>
    </border>
  </borders>
  <cellStyleXfs count="1">
    <xf borderId="0" fillId="0" fontId="0" numFmtId="0" applyAlignment="1" applyFont="1"/>
  </cellStyleXfs>
  <cellXfs count="239">
    <xf borderId="0" fillId="0" fontId="0" numFmtId="0" xfId="0" applyAlignment="1" applyFont="1">
      <alignment readingOrder="0" shrinkToFit="0" vertical="bottom" wrapText="0"/>
    </xf>
    <xf borderId="1" fillId="2" fontId="1" numFmtId="0" xfId="0" applyAlignment="1" applyBorder="1" applyFill="1" applyFont="1">
      <alignment vertical="center"/>
    </xf>
    <xf borderId="2" fillId="3" fontId="1" numFmtId="0" xfId="0" applyAlignment="1" applyBorder="1" applyFill="1" applyFont="1">
      <alignment vertical="center"/>
    </xf>
    <xf borderId="3" fillId="3" fontId="1" numFmtId="0" xfId="0" applyAlignment="1" applyBorder="1" applyFont="1">
      <alignment vertical="center"/>
    </xf>
    <xf borderId="3" fillId="3" fontId="1" numFmtId="49" xfId="0" applyAlignment="1" applyBorder="1" applyFont="1" applyNumberFormat="1">
      <alignment horizontal="center" vertical="center"/>
    </xf>
    <xf borderId="3" fillId="3" fontId="1" numFmtId="0" xfId="0" applyAlignment="1" applyBorder="1" applyFont="1">
      <alignment horizontal="center" vertical="center"/>
    </xf>
    <xf borderId="3" fillId="3" fontId="1" numFmtId="0" xfId="0" applyAlignment="1" applyBorder="1" applyFont="1">
      <alignment horizontal="center" vertical="center"/>
    </xf>
    <xf borderId="4" fillId="3" fontId="1" numFmtId="0" xfId="0" applyAlignment="1" applyBorder="1" applyFont="1">
      <alignment horizontal="center" vertical="center"/>
    </xf>
    <xf borderId="0" fillId="0" fontId="1" numFmtId="0" xfId="0" applyAlignment="1" applyFont="1">
      <alignment vertical="center"/>
    </xf>
    <xf borderId="5" fillId="3" fontId="1" numFmtId="0" xfId="0" applyAlignment="1" applyBorder="1" applyFont="1">
      <alignment vertical="center"/>
    </xf>
    <xf borderId="6" fillId="3" fontId="1" numFmtId="0" xfId="0" applyAlignment="1" applyBorder="1" applyFont="1">
      <alignment vertical="center"/>
    </xf>
    <xf borderId="6" fillId="3" fontId="1" numFmtId="49" xfId="0" applyAlignment="1" applyBorder="1" applyFont="1" applyNumberFormat="1">
      <alignment horizontal="center" vertical="center"/>
    </xf>
    <xf borderId="6" fillId="3" fontId="1" numFmtId="0" xfId="0" applyAlignment="1" applyBorder="1" applyFont="1">
      <alignment horizontal="center" vertical="center"/>
    </xf>
    <xf borderId="6" fillId="3" fontId="1" numFmtId="0" xfId="0" applyAlignment="1" applyBorder="1" applyFont="1">
      <alignment horizontal="center" vertical="center"/>
    </xf>
    <xf borderId="7" fillId="3" fontId="1" numFmtId="0" xfId="0" applyAlignment="1" applyBorder="1" applyFont="1">
      <alignment horizontal="center" vertical="center"/>
    </xf>
    <xf borderId="8" fillId="2" fontId="1" numFmtId="0" xfId="0" applyAlignment="1" applyBorder="1" applyFont="1">
      <alignment vertical="center"/>
    </xf>
    <xf borderId="9" fillId="0" fontId="1" numFmtId="0" xfId="0" applyAlignment="1" applyBorder="1" applyFont="1">
      <alignment vertical="center"/>
    </xf>
    <xf borderId="10" fillId="3" fontId="2" numFmtId="0" xfId="0" applyAlignment="1" applyBorder="1" applyFont="1">
      <alignment horizontal="left" shrinkToFit="0" vertical="center" wrapText="1"/>
    </xf>
    <xf borderId="11" fillId="3" fontId="1" numFmtId="49" xfId="0" applyAlignment="1" applyBorder="1" applyFont="1" applyNumberFormat="1">
      <alignment horizontal="center" vertical="center"/>
    </xf>
    <xf borderId="11" fillId="3" fontId="1" numFmtId="0" xfId="0" applyAlignment="1" applyBorder="1" applyFont="1">
      <alignment horizontal="center" vertical="center"/>
    </xf>
    <xf borderId="11" fillId="3" fontId="1" numFmtId="0" xfId="0" applyAlignment="1" applyBorder="1" applyFont="1">
      <alignment horizontal="center" vertical="center"/>
    </xf>
    <xf borderId="12" fillId="3" fontId="1" numFmtId="0" xfId="0" applyAlignment="1" applyBorder="1" applyFont="1">
      <alignment horizontal="center" vertical="center"/>
    </xf>
    <xf borderId="13" fillId="2" fontId="1" numFmtId="0" xfId="0" applyAlignment="1" applyBorder="1" applyFont="1">
      <alignment vertical="center"/>
    </xf>
    <xf borderId="8" fillId="2" fontId="2" numFmtId="0" xfId="0" applyAlignment="1" applyBorder="1" applyFont="1">
      <alignment horizontal="left" shrinkToFit="0" vertical="center" wrapText="1"/>
    </xf>
    <xf borderId="14" fillId="3" fontId="2" numFmtId="0" xfId="0" applyAlignment="1" applyBorder="1" applyFont="1">
      <alignment horizontal="left" readingOrder="0" shrinkToFit="0" vertical="center" wrapText="1"/>
    </xf>
    <xf borderId="13" fillId="0" fontId="3" numFmtId="0" xfId="0" applyBorder="1" applyFont="1"/>
    <xf borderId="15" fillId="3" fontId="2" numFmtId="49" xfId="0" applyAlignment="1" applyBorder="1" applyFont="1" applyNumberFormat="1">
      <alignment horizontal="left" vertical="center"/>
    </xf>
    <xf borderId="16" fillId="3" fontId="2" numFmtId="0" xfId="0" applyAlignment="1" applyBorder="1" applyFont="1">
      <alignment horizontal="center" vertical="center"/>
    </xf>
    <xf borderId="17" fillId="3" fontId="1" numFmtId="0" xfId="0" applyAlignment="1" applyBorder="1" applyFont="1">
      <alignment horizontal="center" vertical="center"/>
    </xf>
    <xf borderId="18" fillId="3" fontId="1" numFmtId="0" xfId="0" applyAlignment="1" applyBorder="1" applyFont="1">
      <alignment horizontal="center" vertical="center"/>
    </xf>
    <xf borderId="8" fillId="2" fontId="2" numFmtId="0" xfId="0" applyAlignment="1" applyBorder="1" applyFont="1">
      <alignment vertical="center"/>
    </xf>
    <xf borderId="19" fillId="3" fontId="2" numFmtId="0" xfId="0" applyAlignment="1" applyBorder="1" applyFont="1">
      <alignment readingOrder="0" vertical="center"/>
    </xf>
    <xf borderId="20" fillId="3" fontId="1" numFmtId="0" xfId="0" applyAlignment="1" applyBorder="1" applyFont="1">
      <alignment vertical="center"/>
    </xf>
    <xf borderId="21" fillId="3" fontId="2" numFmtId="49" xfId="0" applyAlignment="1" applyBorder="1" applyFont="1" applyNumberFormat="1">
      <alignment horizontal="left" vertical="center"/>
    </xf>
    <xf borderId="3" fillId="3" fontId="2" numFmtId="0" xfId="0" applyAlignment="1" applyBorder="1" applyFont="1">
      <alignment horizontal="center" vertical="center"/>
    </xf>
    <xf borderId="22" fillId="3" fontId="1" numFmtId="0" xfId="0" applyAlignment="1" applyBorder="1" applyFont="1">
      <alignment horizontal="center" vertical="center"/>
    </xf>
    <xf borderId="21" fillId="3" fontId="2" numFmtId="0" xfId="0" applyAlignment="1" applyBorder="1" applyFont="1">
      <alignment readingOrder="0" vertical="center"/>
    </xf>
    <xf borderId="4" fillId="3" fontId="1" numFmtId="0" xfId="0" applyAlignment="1" applyBorder="1" applyFont="1">
      <alignment vertical="center"/>
    </xf>
    <xf borderId="23" fillId="3" fontId="2" numFmtId="49" xfId="0" applyAlignment="1" applyBorder="1" applyFont="1" applyNumberFormat="1">
      <alignment horizontal="left" vertical="center"/>
    </xf>
    <xf borderId="24" fillId="2" fontId="2" numFmtId="0" xfId="0" applyAlignment="1" applyBorder="1" applyFont="1">
      <alignment horizontal="center" vertical="center"/>
    </xf>
    <xf borderId="25" fillId="3" fontId="1" numFmtId="0" xfId="0" applyAlignment="1" applyBorder="1" applyFont="1">
      <alignment horizontal="center" vertical="center"/>
    </xf>
    <xf borderId="8" fillId="2" fontId="2" numFmtId="164" xfId="0" applyAlignment="1" applyBorder="1" applyFont="1" applyNumberFormat="1">
      <alignment vertical="center"/>
    </xf>
    <xf borderId="23" fillId="2" fontId="2" numFmtId="164" xfId="0" applyAlignment="1" applyBorder="1" applyFont="1" applyNumberFormat="1">
      <alignment vertical="center"/>
    </xf>
    <xf borderId="26" fillId="3" fontId="1" numFmtId="0" xfId="0" applyAlignment="1" applyBorder="1" applyFont="1">
      <alignment vertical="center"/>
    </xf>
    <xf borderId="27" fillId="3" fontId="1" numFmtId="49" xfId="0" applyAlignment="1" applyBorder="1" applyFont="1" applyNumberFormat="1">
      <alignment horizontal="center" vertical="center"/>
    </xf>
    <xf borderId="28" fillId="3" fontId="1" numFmtId="0" xfId="0" applyAlignment="1" applyBorder="1" applyFont="1">
      <alignment horizontal="center" vertical="center"/>
    </xf>
    <xf borderId="29" fillId="3" fontId="1" numFmtId="0" xfId="0" applyAlignment="1" applyBorder="1" applyFont="1">
      <alignment horizontal="center" vertical="center"/>
    </xf>
    <xf borderId="30" fillId="3" fontId="1" numFmtId="0" xfId="0" applyAlignment="1" applyBorder="1" applyFont="1">
      <alignment horizontal="center" vertical="center"/>
    </xf>
    <xf borderId="1" fillId="2" fontId="2" numFmtId="164" xfId="0" applyAlignment="1" applyBorder="1" applyFont="1" applyNumberFormat="1">
      <alignment vertical="center"/>
    </xf>
    <xf borderId="31" fillId="2" fontId="2" numFmtId="164" xfId="0" applyAlignment="1" applyBorder="1" applyFont="1" applyNumberFormat="1">
      <alignment vertical="center"/>
    </xf>
    <xf borderId="32" fillId="3" fontId="1" numFmtId="0" xfId="0" applyAlignment="1" applyBorder="1" applyFont="1">
      <alignment vertical="center"/>
    </xf>
    <xf borderId="32" fillId="3" fontId="1" numFmtId="49" xfId="0" applyAlignment="1" applyBorder="1" applyFont="1" applyNumberFormat="1">
      <alignment horizontal="center" vertical="center"/>
    </xf>
    <xf borderId="32" fillId="3" fontId="1" numFmtId="0" xfId="0" applyAlignment="1" applyBorder="1" applyFont="1">
      <alignment horizontal="center" vertical="center"/>
    </xf>
    <xf borderId="32" fillId="3" fontId="1" numFmtId="0" xfId="0" applyAlignment="1" applyBorder="1" applyFont="1">
      <alignment horizontal="center" vertical="center"/>
    </xf>
    <xf borderId="33" fillId="3" fontId="1" numFmtId="0" xfId="0" applyAlignment="1" applyBorder="1" applyFont="1">
      <alignment horizontal="center" vertical="center"/>
    </xf>
    <xf borderId="8" fillId="2" fontId="2" numFmtId="0" xfId="0" applyAlignment="1" applyBorder="1" applyFont="1">
      <alignment horizontal="center" vertical="center"/>
    </xf>
    <xf borderId="34" fillId="3" fontId="2" numFmtId="0" xfId="0" applyAlignment="1" applyBorder="1" applyFont="1">
      <alignment horizontal="center" vertical="center"/>
    </xf>
    <xf borderId="35" fillId="3" fontId="2" numFmtId="0" xfId="0" applyAlignment="1" applyBorder="1" applyFont="1">
      <alignment horizontal="center" vertical="center"/>
    </xf>
    <xf borderId="35" fillId="3" fontId="2" numFmtId="49" xfId="0" applyAlignment="1" applyBorder="1" applyFont="1" applyNumberFormat="1">
      <alignment horizontal="center" vertical="center"/>
    </xf>
    <xf borderId="35" fillId="3" fontId="2" numFmtId="0" xfId="0" applyAlignment="1" applyBorder="1" applyFont="1">
      <alignment horizontal="center" vertical="center"/>
    </xf>
    <xf borderId="36" fillId="3" fontId="2" numFmtId="0" xfId="0" applyAlignment="1" applyBorder="1" applyFont="1">
      <alignment horizontal="center" vertical="center"/>
    </xf>
    <xf borderId="37" fillId="0" fontId="3" numFmtId="0" xfId="0" applyBorder="1" applyFont="1"/>
    <xf borderId="13" fillId="2" fontId="2" numFmtId="0" xfId="0" applyAlignment="1" applyBorder="1" applyFont="1">
      <alignment horizontal="center" vertical="center"/>
    </xf>
    <xf borderId="8" fillId="2" fontId="2" numFmtId="0" xfId="0" applyAlignment="1" applyBorder="1" applyFont="1">
      <alignment horizontal="left" vertical="center"/>
    </xf>
    <xf borderId="38" fillId="3" fontId="2" numFmtId="0" xfId="0" applyAlignment="1" applyBorder="1" applyFont="1">
      <alignment horizontal="left" vertical="center"/>
    </xf>
    <xf borderId="39" fillId="3" fontId="2" numFmtId="0" xfId="0" applyAlignment="1" applyBorder="1" applyFont="1">
      <alignment horizontal="center" vertical="center"/>
    </xf>
    <xf borderId="39" fillId="3" fontId="2" numFmtId="49" xfId="0" applyAlignment="1" applyBorder="1" applyFont="1" applyNumberFormat="1">
      <alignment horizontal="center" vertical="center"/>
    </xf>
    <xf borderId="39" fillId="3" fontId="2" numFmtId="0" xfId="0" applyAlignment="1" applyBorder="1" applyFont="1">
      <alignment horizontal="center" vertical="center"/>
    </xf>
    <xf borderId="39" fillId="3" fontId="2" numFmtId="0" xfId="0" applyAlignment="1" applyBorder="1" applyFont="1">
      <alignment horizontal="center" shrinkToFit="0" vertical="center" wrapText="1"/>
    </xf>
    <xf borderId="40" fillId="3" fontId="2" numFmtId="0" xfId="0" applyAlignment="1" applyBorder="1" applyFont="1">
      <alignment horizontal="center" vertical="center"/>
    </xf>
    <xf borderId="38" fillId="0" fontId="2" numFmtId="0" xfId="0" applyAlignment="1" applyBorder="1" applyFont="1">
      <alignment horizontal="left" readingOrder="0" vertical="center"/>
    </xf>
    <xf borderId="39" fillId="0" fontId="2" numFmtId="0" xfId="0" applyAlignment="1" applyBorder="1" applyFont="1">
      <alignment horizontal="left" vertical="center"/>
    </xf>
    <xf borderId="39" fillId="0" fontId="2" numFmtId="49" xfId="0" applyAlignment="1" applyBorder="1" applyFont="1" applyNumberFormat="1">
      <alignment horizontal="center" vertical="center"/>
    </xf>
    <xf borderId="39" fillId="0" fontId="2" numFmtId="0" xfId="0" applyAlignment="1" applyBorder="1" applyFont="1">
      <alignment horizontal="center" vertical="center"/>
    </xf>
    <xf borderId="39" fillId="0" fontId="2" numFmtId="0" xfId="0" applyAlignment="1" applyBorder="1" applyFont="1">
      <alignment horizontal="center" shrinkToFit="0" vertical="center" wrapText="1"/>
    </xf>
    <xf borderId="40" fillId="0" fontId="2" numFmtId="0" xfId="0" applyAlignment="1" applyBorder="1" applyFont="1">
      <alignment horizontal="center" vertical="center"/>
    </xf>
    <xf borderId="38" fillId="2" fontId="2" numFmtId="0" xfId="0" applyAlignment="1" applyBorder="1" applyFont="1">
      <alignment horizontal="left" readingOrder="0" vertical="center"/>
    </xf>
    <xf borderId="39" fillId="0" fontId="2" numFmtId="165" xfId="0" applyAlignment="1" applyBorder="1" applyFont="1" applyNumberFormat="1">
      <alignment horizontal="center" vertical="center"/>
    </xf>
    <xf borderId="40" fillId="0" fontId="2" numFmtId="165" xfId="0" applyAlignment="1" applyBorder="1" applyFont="1" applyNumberFormat="1">
      <alignment horizontal="center" vertical="center"/>
    </xf>
    <xf borderId="2" fillId="3" fontId="2" numFmtId="0" xfId="0" applyAlignment="1" applyBorder="1" applyFont="1">
      <alignment vertical="center"/>
    </xf>
    <xf borderId="3" fillId="3" fontId="2" numFmtId="0" xfId="0" applyAlignment="1" applyBorder="1" applyFont="1">
      <alignment vertical="center"/>
    </xf>
    <xf borderId="38" fillId="2" fontId="1" numFmtId="0" xfId="0" applyAlignment="1" applyBorder="1" applyFont="1">
      <alignment horizontal="left" readingOrder="0" vertical="center"/>
    </xf>
    <xf borderId="39" fillId="0" fontId="1" numFmtId="0" xfId="0" applyAlignment="1" applyBorder="1" applyFont="1">
      <alignment horizontal="left" vertical="center"/>
    </xf>
    <xf borderId="39" fillId="0" fontId="1" numFmtId="49" xfId="0" applyAlignment="1" applyBorder="1" applyFont="1" applyNumberFormat="1">
      <alignment horizontal="center" vertical="center"/>
    </xf>
    <xf borderId="39" fillId="0" fontId="1" numFmtId="0" xfId="0" applyAlignment="1" applyBorder="1" applyFont="1">
      <alignment horizontal="center" vertical="center"/>
    </xf>
    <xf borderId="39" fillId="0" fontId="1" numFmtId="165" xfId="0" applyAlignment="1" applyBorder="1" applyFont="1" applyNumberFormat="1">
      <alignment horizontal="center" vertical="center"/>
    </xf>
    <xf borderId="40" fillId="0" fontId="1" numFmtId="165" xfId="0" applyAlignment="1" applyBorder="1" applyFont="1" applyNumberFormat="1">
      <alignment horizontal="center" vertical="center"/>
    </xf>
    <xf borderId="39" fillId="0" fontId="1" numFmtId="0" xfId="0" applyAlignment="1" applyBorder="1" applyFont="1">
      <alignment vertical="center"/>
    </xf>
    <xf borderId="39" fillId="2" fontId="1" numFmtId="0" xfId="0" applyAlignment="1" applyBorder="1" applyFont="1">
      <alignment horizontal="left" shrinkToFit="0" vertical="center" wrapText="1"/>
    </xf>
    <xf borderId="39" fillId="2" fontId="1" numFmtId="49" xfId="0" applyAlignment="1" applyBorder="1" applyFont="1" applyNumberFormat="1">
      <alignment horizontal="center" vertical="center"/>
    </xf>
    <xf borderId="39" fillId="2" fontId="2" numFmtId="0" xfId="0" applyAlignment="1" applyBorder="1" applyFont="1">
      <alignment horizontal="center" vertical="center"/>
    </xf>
    <xf borderId="13" fillId="2" fontId="2" numFmtId="165" xfId="0" applyAlignment="1" applyBorder="1" applyFont="1" applyNumberFormat="1">
      <alignment horizontal="right" vertical="center"/>
    </xf>
    <xf borderId="0" fillId="2" fontId="2" numFmtId="0" xfId="0" applyAlignment="1" applyFont="1">
      <alignment vertical="center"/>
    </xf>
    <xf borderId="39" fillId="2" fontId="1" numFmtId="0" xfId="0" applyAlignment="1" applyBorder="1" applyFont="1">
      <alignment horizontal="left" readingOrder="0" shrinkToFit="0" vertical="center" wrapText="1"/>
    </xf>
    <xf borderId="38" fillId="2" fontId="2" numFmtId="0" xfId="0" applyAlignment="1" applyBorder="1" applyFont="1">
      <alignment vertical="center"/>
    </xf>
    <xf borderId="39" fillId="2" fontId="2" numFmtId="0" xfId="0" applyAlignment="1" applyBorder="1" applyFont="1">
      <alignment horizontal="left" shrinkToFit="0" vertical="center" wrapText="1"/>
    </xf>
    <xf borderId="39" fillId="2" fontId="2" numFmtId="49" xfId="0" applyAlignment="1" applyBorder="1" applyFont="1" applyNumberFormat="1">
      <alignment horizontal="center" vertical="center"/>
    </xf>
    <xf borderId="39" fillId="2" fontId="2" numFmtId="165" xfId="0" applyAlignment="1" applyBorder="1" applyFont="1" applyNumberFormat="1">
      <alignment horizontal="center" vertical="center"/>
    </xf>
    <xf borderId="40" fillId="2" fontId="2" numFmtId="165" xfId="0" applyAlignment="1" applyBorder="1" applyFont="1" applyNumberFormat="1">
      <alignment horizontal="center" vertical="center"/>
    </xf>
    <xf borderId="38" fillId="2" fontId="2" numFmtId="0" xfId="0" applyAlignment="1" applyBorder="1" applyFont="1">
      <alignment horizontal="left" vertical="center"/>
    </xf>
    <xf borderId="0" fillId="3" fontId="1" numFmtId="0" xfId="0" applyAlignment="1" applyFont="1">
      <alignment vertical="center"/>
    </xf>
    <xf borderId="38" fillId="4" fontId="2" numFmtId="0" xfId="0" applyAlignment="1" applyBorder="1" applyFill="1" applyFont="1">
      <alignment horizontal="left" readingOrder="0" vertical="center"/>
    </xf>
    <xf borderId="39" fillId="4" fontId="2" numFmtId="0" xfId="0" applyAlignment="1" applyBorder="1" applyFont="1">
      <alignment horizontal="left" readingOrder="0" vertical="center"/>
    </xf>
    <xf borderId="39" fillId="4" fontId="2" numFmtId="49" xfId="0" applyAlignment="1" applyBorder="1" applyFont="1" applyNumberFormat="1">
      <alignment horizontal="center" vertical="center"/>
    </xf>
    <xf borderId="39" fillId="4" fontId="2" numFmtId="0" xfId="0" applyAlignment="1" applyBorder="1" applyFont="1">
      <alignment horizontal="center" vertical="center"/>
    </xf>
    <xf borderId="39" fillId="4" fontId="2" numFmtId="0" xfId="0" applyAlignment="1" applyBorder="1" applyFont="1">
      <alignment horizontal="center" shrinkToFit="0" vertical="center" wrapText="1"/>
    </xf>
    <xf borderId="40" fillId="4" fontId="2" numFmtId="0" xfId="0" applyAlignment="1" applyBorder="1" applyFont="1">
      <alignment horizontal="center" vertical="center"/>
    </xf>
    <xf borderId="38" fillId="4" fontId="2" numFmtId="166" xfId="0" applyAlignment="1" applyBorder="1" applyFont="1" applyNumberFormat="1">
      <alignment horizontal="left" readingOrder="0" vertical="center"/>
    </xf>
    <xf borderId="38" fillId="4" fontId="1" numFmtId="167" xfId="0" applyAlignment="1" applyBorder="1" applyFont="1" applyNumberFormat="1">
      <alignment horizontal="left" readingOrder="0" vertical="center"/>
    </xf>
    <xf borderId="39" fillId="4" fontId="1" numFmtId="0" xfId="0" applyAlignment="1" applyBorder="1" applyFont="1">
      <alignment horizontal="left" readingOrder="0" vertical="center"/>
    </xf>
    <xf borderId="39" fillId="4" fontId="1" numFmtId="49" xfId="0" applyAlignment="1" applyBorder="1" applyFont="1" applyNumberFormat="1">
      <alignment horizontal="center" readingOrder="0" vertical="center"/>
    </xf>
    <xf borderId="39" fillId="4" fontId="1" numFmtId="168" xfId="0" applyAlignment="1" applyBorder="1" applyFont="1" applyNumberFormat="1">
      <alignment horizontal="center" readingOrder="0" shrinkToFit="0" vertical="center" wrapText="1"/>
    </xf>
    <xf borderId="40" fillId="4" fontId="1" numFmtId="168" xfId="0" applyAlignment="1" applyBorder="1" applyFont="1" applyNumberFormat="1">
      <alignment horizontal="center" readingOrder="0" vertical="center"/>
    </xf>
    <xf borderId="38" fillId="4" fontId="2" numFmtId="0" xfId="0" applyAlignment="1" applyBorder="1" applyFont="1">
      <alignment vertical="center"/>
    </xf>
    <xf borderId="39" fillId="4" fontId="2" numFmtId="0" xfId="0" applyAlignment="1" applyBorder="1" applyFont="1">
      <alignment horizontal="left" shrinkToFit="0" vertical="center" wrapText="1"/>
    </xf>
    <xf borderId="39" fillId="4" fontId="2" numFmtId="165" xfId="0" applyAlignment="1" applyBorder="1" applyFont="1" applyNumberFormat="1">
      <alignment horizontal="center" vertical="center"/>
    </xf>
    <xf borderId="40" fillId="4" fontId="2" numFmtId="165" xfId="0" applyAlignment="1" applyBorder="1" applyFont="1" applyNumberFormat="1">
      <alignment horizontal="center" vertical="center"/>
    </xf>
    <xf borderId="8" fillId="2" fontId="2" numFmtId="166" xfId="0" applyAlignment="1" applyBorder="1" applyFont="1" applyNumberFormat="1">
      <alignment horizontal="left" vertical="center"/>
    </xf>
    <xf borderId="38" fillId="2" fontId="2" numFmtId="166" xfId="0" applyAlignment="1" applyBorder="1" applyFont="1" applyNumberFormat="1">
      <alignment horizontal="left" readingOrder="0" vertical="center"/>
    </xf>
    <xf borderId="39" fillId="0" fontId="2" numFmtId="0" xfId="0" applyAlignment="1" applyBorder="1" applyFont="1">
      <alignment vertical="center"/>
    </xf>
    <xf borderId="13" fillId="2" fontId="1" numFmtId="165" xfId="0" applyAlignment="1" applyBorder="1" applyFont="1" applyNumberFormat="1">
      <alignment vertical="center"/>
    </xf>
    <xf borderId="8" fillId="2" fontId="1" numFmtId="167" xfId="0" applyAlignment="1" applyBorder="1" applyFont="1" applyNumberFormat="1">
      <alignment horizontal="left" vertical="center"/>
    </xf>
    <xf borderId="38" fillId="2" fontId="1" numFmtId="167" xfId="0" applyAlignment="1" applyBorder="1" applyFont="1" applyNumberFormat="1">
      <alignment horizontal="left" readingOrder="0" vertical="center"/>
    </xf>
    <xf borderId="13" fillId="2" fontId="1" numFmtId="165" xfId="0" applyAlignment="1" applyBorder="1" applyFont="1" applyNumberFormat="1">
      <alignment horizontal="right" vertical="center"/>
    </xf>
    <xf borderId="0" fillId="0" fontId="1" numFmtId="0" xfId="0" applyFont="1"/>
    <xf borderId="38" fillId="2" fontId="1" numFmtId="0" xfId="0" applyAlignment="1" applyBorder="1" applyFont="1">
      <alignment vertical="center"/>
    </xf>
    <xf borderId="39" fillId="2" fontId="2" numFmtId="168" xfId="0" applyAlignment="1" applyBorder="1" applyFont="1" applyNumberFormat="1">
      <alignment horizontal="center" vertical="center"/>
    </xf>
    <xf borderId="40" fillId="2" fontId="2" numFmtId="168" xfId="0" applyAlignment="1" applyBorder="1" applyFont="1" applyNumberFormat="1">
      <alignment horizontal="center" vertical="center"/>
    </xf>
    <xf borderId="0" fillId="2" fontId="1" numFmtId="0" xfId="0" applyAlignment="1" applyFont="1">
      <alignment vertical="center"/>
    </xf>
    <xf borderId="39" fillId="0" fontId="2" numFmtId="0" xfId="0" applyAlignment="1" applyBorder="1" applyFont="1">
      <alignment horizontal="left" shrinkToFit="0" vertical="center" wrapText="1"/>
    </xf>
    <xf borderId="39" fillId="0" fontId="1" numFmtId="0" xfId="0" applyAlignment="1" applyBorder="1" applyFont="1">
      <alignment horizontal="center" vertical="center"/>
    </xf>
    <xf borderId="40" fillId="0" fontId="1" numFmtId="0" xfId="0" applyAlignment="1" applyBorder="1" applyFont="1">
      <alignment horizontal="center" vertical="center"/>
    </xf>
    <xf borderId="8" fillId="2" fontId="1" numFmtId="166" xfId="0" applyAlignment="1" applyBorder="1" applyFont="1" applyNumberFormat="1">
      <alignment horizontal="left" vertical="center"/>
    </xf>
    <xf borderId="39" fillId="2" fontId="4" numFmtId="0" xfId="0" applyAlignment="1" applyBorder="1" applyFont="1">
      <alignment horizontal="left" shrinkToFit="0" vertical="center" wrapText="1"/>
    </xf>
    <xf borderId="39" fillId="2" fontId="1" numFmtId="0" xfId="0" applyAlignment="1" applyBorder="1" applyFont="1">
      <alignment horizontal="center" vertical="center"/>
    </xf>
    <xf borderId="39" fillId="2" fontId="5" numFmtId="0" xfId="0" applyAlignment="1" applyBorder="1" applyFont="1">
      <alignment vertical="center"/>
    </xf>
    <xf borderId="39" fillId="0" fontId="1" numFmtId="0" xfId="0" applyAlignment="1" applyBorder="1" applyFont="1">
      <alignment readingOrder="0" shrinkToFit="0" vertical="center" wrapText="1"/>
    </xf>
    <xf borderId="39" fillId="2" fontId="6" numFmtId="0" xfId="0" applyAlignment="1" applyBorder="1" applyFont="1">
      <alignment horizontal="left" vertical="center"/>
    </xf>
    <xf borderId="39" fillId="2" fontId="4" numFmtId="0" xfId="0" applyAlignment="1" applyBorder="1" applyFont="1">
      <alignment horizontal="left" vertical="center"/>
    </xf>
    <xf borderId="8" fillId="2" fontId="1" numFmtId="0" xfId="0" applyAlignment="1" applyBorder="1" applyFont="1">
      <alignment horizontal="left" vertical="center"/>
    </xf>
    <xf borderId="38" fillId="2" fontId="1" numFmtId="0" xfId="0" applyAlignment="1" applyBorder="1" applyFont="1">
      <alignment horizontal="left" vertical="center"/>
    </xf>
    <xf borderId="2" fillId="2" fontId="1" numFmtId="0" xfId="0" applyAlignment="1" applyBorder="1" applyFont="1">
      <alignment vertical="center"/>
    </xf>
    <xf borderId="3" fillId="2" fontId="1" numFmtId="0" xfId="0" applyAlignment="1" applyBorder="1" applyFont="1">
      <alignment vertical="center"/>
    </xf>
    <xf borderId="39" fillId="3" fontId="2" numFmtId="165" xfId="0" applyAlignment="1" applyBorder="1" applyFont="1" applyNumberFormat="1">
      <alignment horizontal="center" vertical="center"/>
    </xf>
    <xf borderId="40" fillId="3" fontId="2" numFmtId="165" xfId="0" applyAlignment="1" applyBorder="1" applyFont="1" applyNumberFormat="1">
      <alignment horizontal="center" vertical="center"/>
    </xf>
    <xf borderId="0" fillId="0" fontId="2" numFmtId="0" xfId="0" applyAlignment="1" applyFont="1">
      <alignment vertical="center"/>
    </xf>
    <xf borderId="38" fillId="2" fontId="2" numFmtId="0" xfId="0" applyAlignment="1" applyBorder="1" applyFont="1">
      <alignment horizontal="left" readingOrder="0"/>
    </xf>
    <xf borderId="41" fillId="2" fontId="2" numFmtId="166" xfId="0" applyAlignment="1" applyBorder="1" applyFont="1" applyNumberFormat="1">
      <alignment horizontal="left" readingOrder="0"/>
    </xf>
    <xf borderId="39" fillId="2" fontId="4" numFmtId="0" xfId="0" applyAlignment="1" applyBorder="1" applyFont="1">
      <alignment horizontal="left" readingOrder="0" shrinkToFit="0" vertical="center" wrapText="1"/>
    </xf>
    <xf borderId="39" fillId="3" fontId="1" numFmtId="0" xfId="0" applyAlignment="1" applyBorder="1" applyFont="1">
      <alignment horizontal="center" vertical="center"/>
    </xf>
    <xf borderId="39" fillId="3" fontId="2" numFmtId="0" xfId="0" applyAlignment="1" applyBorder="1" applyFont="1">
      <alignment horizontal="left" shrinkToFit="0" vertical="center" wrapText="1"/>
    </xf>
    <xf borderId="39" fillId="3" fontId="1" numFmtId="49" xfId="0" applyAlignment="1" applyBorder="1" applyFont="1" applyNumberFormat="1">
      <alignment horizontal="center" vertical="center"/>
    </xf>
    <xf borderId="39" fillId="3" fontId="1" numFmtId="165" xfId="0" applyAlignment="1" applyBorder="1" applyFont="1" applyNumberFormat="1">
      <alignment horizontal="center" vertical="center"/>
    </xf>
    <xf borderId="40" fillId="3" fontId="1" numFmtId="165" xfId="0" applyAlignment="1" applyBorder="1" applyFont="1" applyNumberFormat="1">
      <alignment horizontal="center" vertical="center"/>
    </xf>
    <xf borderId="39" fillId="3" fontId="1" numFmtId="0" xfId="0" applyAlignment="1" applyBorder="1" applyFont="1">
      <alignment horizontal="left" shrinkToFit="0" vertical="center" wrapText="1"/>
    </xf>
    <xf borderId="38" fillId="3" fontId="2" numFmtId="166" xfId="0" applyAlignment="1" applyBorder="1" applyFont="1" applyNumberFormat="1">
      <alignment horizontal="left" readingOrder="0" vertical="center"/>
    </xf>
    <xf borderId="8" fillId="2" fontId="2" numFmtId="167" xfId="0" applyAlignment="1" applyBorder="1" applyFont="1" applyNumberFormat="1">
      <alignment horizontal="left" vertical="center"/>
    </xf>
    <xf borderId="38" fillId="0" fontId="1" numFmtId="167" xfId="0" applyAlignment="1" applyBorder="1" applyFont="1" applyNumberFormat="1">
      <alignment horizontal="left" readingOrder="0" vertical="center"/>
    </xf>
    <xf borderId="39" fillId="4" fontId="6" numFmtId="0" xfId="0" applyAlignment="1" applyBorder="1" applyFont="1">
      <alignment horizontal="left" readingOrder="0" vertical="center"/>
    </xf>
    <xf borderId="39" fillId="4" fontId="4" numFmtId="0" xfId="0" applyAlignment="1" applyBorder="1" applyFont="1">
      <alignment horizontal="left" readingOrder="0" shrinkToFit="0" vertical="center" wrapText="1"/>
    </xf>
    <xf borderId="38" fillId="4" fontId="1" numFmtId="0" xfId="0" applyAlignment="1" applyBorder="1" applyFont="1">
      <alignment horizontal="left" vertical="center"/>
    </xf>
    <xf borderId="39" fillId="4" fontId="1" numFmtId="49" xfId="0" applyAlignment="1" applyBorder="1" applyFont="1" applyNumberFormat="1">
      <alignment horizontal="center" vertical="center"/>
    </xf>
    <xf borderId="38" fillId="0" fontId="2" numFmtId="0" xfId="0" applyAlignment="1" applyBorder="1" applyFont="1">
      <alignment horizontal="left" vertical="center"/>
    </xf>
    <xf borderId="38" fillId="3" fontId="1" numFmtId="167" xfId="0" applyAlignment="1" applyBorder="1" applyFont="1" applyNumberFormat="1">
      <alignment horizontal="left" readingOrder="0" vertical="center"/>
    </xf>
    <xf borderId="39" fillId="3" fontId="2" numFmtId="165" xfId="0" applyAlignment="1" applyBorder="1" applyFont="1" applyNumberFormat="1">
      <alignment horizontal="center" shrinkToFit="0" vertical="center" wrapText="1"/>
    </xf>
    <xf borderId="38" fillId="3" fontId="2" numFmtId="0" xfId="0" applyAlignment="1" applyBorder="1" applyFont="1">
      <alignment horizontal="left" readingOrder="0" vertical="center"/>
    </xf>
    <xf borderId="39" fillId="2" fontId="6" numFmtId="0" xfId="0" applyAlignment="1" applyBorder="1" applyFont="1">
      <alignment horizontal="left" shrinkToFit="0" vertical="center" wrapText="1"/>
    </xf>
    <xf borderId="39" fillId="3" fontId="1" numFmtId="165" xfId="0" applyAlignment="1" applyBorder="1" applyFont="1" applyNumberFormat="1">
      <alignment horizontal="center" shrinkToFit="0" vertical="center" wrapText="1"/>
    </xf>
    <xf borderId="8" fillId="2" fontId="2" numFmtId="167" xfId="0" applyAlignment="1" applyBorder="1" applyFont="1" applyNumberFormat="1">
      <alignment vertical="center"/>
    </xf>
    <xf borderId="39" fillId="2" fontId="1" numFmtId="165" xfId="0" applyAlignment="1" applyBorder="1" applyFont="1" applyNumberFormat="1">
      <alignment horizontal="center" vertical="center"/>
    </xf>
    <xf borderId="40" fillId="2" fontId="1" numFmtId="165" xfId="0" applyAlignment="1" applyBorder="1" applyFont="1" applyNumberFormat="1">
      <alignment horizontal="center" vertical="center"/>
    </xf>
    <xf borderId="39" fillId="2" fontId="1" numFmtId="0" xfId="0" applyAlignment="1" applyBorder="1" applyFont="1">
      <alignment shrinkToFit="0" vertical="center" wrapText="1"/>
    </xf>
    <xf borderId="39" fillId="2" fontId="1" numFmtId="0" xfId="0" applyAlignment="1" applyBorder="1" applyFont="1">
      <alignment readingOrder="0" shrinkToFit="0" vertical="center" wrapText="1"/>
    </xf>
    <xf borderId="38" fillId="2" fontId="1" numFmtId="166" xfId="0" applyAlignment="1" applyBorder="1" applyFont="1" applyNumberFormat="1">
      <alignment horizontal="left" readingOrder="0" vertical="center"/>
    </xf>
    <xf borderId="39" fillId="2" fontId="1" numFmtId="165" xfId="0" applyAlignment="1" applyBorder="1" applyFont="1" applyNumberFormat="1">
      <alignment horizontal="center" shrinkToFit="0" vertical="center" wrapText="1"/>
    </xf>
    <xf borderId="39" fillId="3" fontId="2" numFmtId="49" xfId="0" applyAlignment="1" applyBorder="1" applyFont="1" applyNumberFormat="1">
      <alignment horizontal="left" vertical="center"/>
    </xf>
    <xf borderId="39" fillId="3" fontId="2" numFmtId="0" xfId="0" applyAlignment="1" applyBorder="1" applyFont="1">
      <alignment horizontal="left" vertical="center"/>
    </xf>
    <xf borderId="39" fillId="3" fontId="2" numFmtId="165" xfId="0" applyAlignment="1" applyBorder="1" applyFont="1" applyNumberFormat="1">
      <alignment horizontal="left" shrinkToFit="0" vertical="center" wrapText="1"/>
    </xf>
    <xf borderId="40" fillId="0" fontId="2" numFmtId="165" xfId="0" applyAlignment="1" applyBorder="1" applyFont="1" applyNumberFormat="1">
      <alignment horizontal="left" vertical="center"/>
    </xf>
    <xf borderId="13" fillId="2" fontId="2" numFmtId="165" xfId="0" applyAlignment="1" applyBorder="1" applyFont="1" applyNumberFormat="1">
      <alignment horizontal="left" vertical="center"/>
    </xf>
    <xf borderId="0" fillId="0" fontId="2" numFmtId="0" xfId="0" applyAlignment="1" applyFont="1">
      <alignment horizontal="left" vertical="center"/>
    </xf>
    <xf borderId="3" fillId="3" fontId="2" numFmtId="0" xfId="0" applyAlignment="1" applyBorder="1" applyFont="1">
      <alignment horizontal="left" vertical="center"/>
    </xf>
    <xf borderId="13" fillId="2" fontId="2" numFmtId="165" xfId="0" applyAlignment="1" applyBorder="1" applyFont="1" applyNumberFormat="1">
      <alignment vertical="center"/>
    </xf>
    <xf borderId="42" fillId="2" fontId="1" numFmtId="0" xfId="0" applyAlignment="1" applyBorder="1" applyFont="1">
      <alignment horizontal="left" vertical="center"/>
    </xf>
    <xf borderId="43" fillId="2" fontId="2" numFmtId="165" xfId="0" applyAlignment="1" applyBorder="1" applyFont="1" applyNumberFormat="1">
      <alignment horizontal="left" shrinkToFit="0" vertical="center" wrapText="1"/>
    </xf>
    <xf borderId="43" fillId="2" fontId="1" numFmtId="49" xfId="0" applyAlignment="1" applyBorder="1" applyFont="1" applyNumberFormat="1">
      <alignment horizontal="center" vertical="center"/>
    </xf>
    <xf borderId="43" fillId="2" fontId="2" numFmtId="0" xfId="0" applyAlignment="1" applyBorder="1" applyFont="1">
      <alignment horizontal="center" vertical="center"/>
    </xf>
    <xf borderId="43" fillId="2" fontId="2" numFmtId="165" xfId="0" applyAlignment="1" applyBorder="1" applyFont="1" applyNumberFormat="1">
      <alignment horizontal="center" vertical="center"/>
    </xf>
    <xf borderId="44" fillId="2" fontId="2" numFmtId="165" xfId="0" applyAlignment="1" applyBorder="1" applyFont="1" applyNumberFormat="1">
      <alignment horizontal="center" vertical="center"/>
    </xf>
    <xf borderId="43" fillId="2" fontId="2" numFmtId="165" xfId="0" applyAlignment="1" applyBorder="1" applyFont="1" applyNumberFormat="1">
      <alignment horizontal="left" readingOrder="0" shrinkToFit="0" vertical="center" wrapText="1"/>
    </xf>
    <xf borderId="43" fillId="2" fontId="1" numFmtId="49" xfId="0" applyAlignment="1" applyBorder="1" applyFont="1" applyNumberFormat="1">
      <alignment horizontal="center" readingOrder="0" vertical="center"/>
    </xf>
    <xf borderId="43" fillId="2" fontId="1" numFmtId="0" xfId="0" applyAlignment="1" applyBorder="1" applyFont="1">
      <alignment horizontal="center" vertical="center"/>
    </xf>
    <xf borderId="43" fillId="2" fontId="1" numFmtId="165" xfId="0" applyAlignment="1" applyBorder="1" applyFont="1" applyNumberFormat="1">
      <alignment horizontal="left" shrinkToFit="0" vertical="center" wrapText="1"/>
    </xf>
    <xf borderId="45" fillId="4" fontId="1" numFmtId="0" xfId="0" applyAlignment="1" applyBorder="1" applyFont="1">
      <alignment horizontal="left" vertical="center"/>
    </xf>
    <xf borderId="46" fillId="4" fontId="2" numFmtId="165" xfId="0" applyAlignment="1" applyBorder="1" applyFont="1" applyNumberFormat="1">
      <alignment horizontal="left" shrinkToFit="0" vertical="center" wrapText="1"/>
    </xf>
    <xf borderId="46" fillId="4" fontId="1" numFmtId="49" xfId="0" applyAlignment="1" applyBorder="1" applyFont="1" applyNumberFormat="1">
      <alignment horizontal="center" vertical="center"/>
    </xf>
    <xf borderId="46" fillId="4" fontId="2" numFmtId="0" xfId="0" applyAlignment="1" applyBorder="1" applyFont="1">
      <alignment horizontal="center" vertical="center"/>
    </xf>
    <xf borderId="46" fillId="4" fontId="2" numFmtId="165" xfId="0" applyAlignment="1" applyBorder="1" applyFont="1" applyNumberFormat="1">
      <alignment horizontal="center" vertical="center"/>
    </xf>
    <xf borderId="47" fillId="4" fontId="2" numFmtId="165" xfId="0" applyAlignment="1" applyBorder="1" applyFont="1" applyNumberFormat="1">
      <alignment horizontal="center" vertical="center"/>
    </xf>
    <xf borderId="1" fillId="2" fontId="1" numFmtId="0" xfId="0" applyAlignment="1" applyBorder="1" applyFont="1">
      <alignment horizontal="left" vertical="center"/>
    </xf>
    <xf borderId="31" fillId="3" fontId="1" numFmtId="0" xfId="0" applyAlignment="1" applyBorder="1" applyFont="1">
      <alignment horizontal="left" vertical="center"/>
    </xf>
    <xf borderId="32" fillId="3" fontId="1" numFmtId="0" xfId="0" applyAlignment="1" applyBorder="1" applyFont="1">
      <alignment horizontal="left" shrinkToFit="0" vertical="center" wrapText="1"/>
    </xf>
    <xf borderId="32" fillId="3" fontId="1" numFmtId="165" xfId="0" applyAlignment="1" applyBorder="1" applyFont="1" applyNumberFormat="1">
      <alignment horizontal="center" shrinkToFit="0" vertical="center" wrapText="1"/>
    </xf>
    <xf borderId="33" fillId="3" fontId="1" numFmtId="165" xfId="0" applyAlignment="1" applyBorder="1" applyFont="1" applyNumberFormat="1">
      <alignment horizontal="center" vertical="center"/>
    </xf>
    <xf borderId="1" fillId="2" fontId="1" numFmtId="165" xfId="0" applyAlignment="1" applyBorder="1" applyFont="1" applyNumberFormat="1">
      <alignment horizontal="right" vertical="center"/>
    </xf>
    <xf borderId="48" fillId="3" fontId="2" numFmtId="0" xfId="0" applyAlignment="1" applyBorder="1" applyFont="1">
      <alignment horizontal="center" vertical="center"/>
    </xf>
    <xf borderId="49" fillId="0" fontId="3" numFmtId="0" xfId="0" applyBorder="1" applyFont="1"/>
    <xf borderId="38" fillId="3" fontId="2" numFmtId="0" xfId="0" applyAlignment="1" applyBorder="1" applyFont="1">
      <alignment horizontal="center" vertical="center"/>
    </xf>
    <xf borderId="50" fillId="3" fontId="2" numFmtId="0" xfId="0" applyAlignment="1" applyBorder="1" applyFont="1">
      <alignment horizontal="center" vertical="center"/>
    </xf>
    <xf borderId="51" fillId="0" fontId="3" numFmtId="0" xfId="0" applyBorder="1" applyFont="1"/>
    <xf borderId="39" fillId="3" fontId="2" numFmtId="0" xfId="0" applyAlignment="1" applyBorder="1" applyFont="1">
      <alignment horizontal="left" vertical="center"/>
    </xf>
    <xf borderId="39" fillId="3" fontId="1" numFmtId="168" xfId="0" applyAlignment="1" applyBorder="1" applyFont="1" applyNumberFormat="1">
      <alignment horizontal="center" vertical="center"/>
    </xf>
    <xf borderId="39" fillId="3" fontId="2" numFmtId="0" xfId="0" applyAlignment="1" applyBorder="1" applyFont="1">
      <alignment vertical="center"/>
    </xf>
    <xf borderId="38" fillId="3" fontId="1" numFmtId="0" xfId="0" applyAlignment="1" applyBorder="1" applyFont="1">
      <alignment vertical="center"/>
    </xf>
    <xf borderId="39" fillId="3" fontId="1" numFmtId="0" xfId="0" applyAlignment="1" applyBorder="1" applyFont="1">
      <alignment vertical="center"/>
    </xf>
    <xf borderId="45" fillId="4" fontId="2" numFmtId="0" xfId="0" applyAlignment="1" applyBorder="1" applyFont="1">
      <alignment horizontal="left" vertical="center"/>
    </xf>
    <xf borderId="46" fillId="4" fontId="2" numFmtId="49" xfId="0" applyAlignment="1" applyBorder="1" applyFont="1" applyNumberFormat="1">
      <alignment horizontal="center" vertical="center"/>
    </xf>
    <xf borderId="46" fillId="4" fontId="2" numFmtId="168" xfId="0" applyAlignment="1" applyBorder="1" applyFont="1" applyNumberFormat="1">
      <alignment vertical="center"/>
    </xf>
    <xf borderId="0" fillId="3" fontId="1" numFmtId="49" xfId="0" applyAlignment="1" applyFont="1" applyNumberFormat="1">
      <alignment horizontal="center" vertical="center"/>
    </xf>
    <xf borderId="0" fillId="3" fontId="1" numFmtId="0" xfId="0" applyAlignment="1" applyFont="1">
      <alignment horizontal="center" vertical="center"/>
    </xf>
    <xf borderId="0" fillId="3" fontId="1" numFmtId="0" xfId="0" applyAlignment="1" applyFont="1">
      <alignment horizontal="center" vertical="center"/>
    </xf>
    <xf borderId="52" fillId="2" fontId="1" numFmtId="0" xfId="0" applyAlignment="1" applyBorder="1" applyFont="1">
      <alignment vertical="center"/>
    </xf>
    <xf borderId="53" fillId="4" fontId="1" numFmtId="0" xfId="0" applyAlignment="1" applyBorder="1" applyFont="1">
      <alignment vertical="center"/>
    </xf>
    <xf borderId="54" fillId="4" fontId="2" numFmtId="0" xfId="0" applyAlignment="1" applyBorder="1" applyFont="1">
      <alignment shrinkToFit="0" vertical="center" wrapText="0"/>
    </xf>
    <xf borderId="54" fillId="4" fontId="1" numFmtId="49" xfId="0" applyAlignment="1" applyBorder="1" applyFont="1" applyNumberFormat="1">
      <alignment vertical="center"/>
    </xf>
    <xf borderId="54" fillId="4" fontId="1" numFmtId="0" xfId="0" applyAlignment="1" applyBorder="1" applyFont="1">
      <alignment vertical="center"/>
    </xf>
    <xf borderId="54" fillId="4" fontId="1" numFmtId="0" xfId="0" applyAlignment="1" applyBorder="1" applyFont="1">
      <alignment vertical="center"/>
    </xf>
    <xf borderId="55" fillId="4" fontId="2" numFmtId="165" xfId="0" applyAlignment="1" applyBorder="1" applyFont="1" applyNumberFormat="1">
      <alignment horizontal="center" vertical="center"/>
    </xf>
    <xf borderId="56" fillId="0" fontId="2" numFmtId="165" xfId="0" applyAlignment="1" applyBorder="1" applyFont="1" applyNumberFormat="1">
      <alignment horizontal="center" vertical="center"/>
    </xf>
    <xf borderId="57" fillId="2" fontId="1" numFmtId="0" xfId="0" applyAlignment="1" applyBorder="1" applyFont="1">
      <alignment shrinkToFit="0" vertical="center" wrapText="1"/>
    </xf>
    <xf borderId="58" fillId="3" fontId="1" numFmtId="0" xfId="0" applyAlignment="1" applyBorder="1" applyFont="1">
      <alignment shrinkToFit="0" vertical="center" wrapText="1"/>
    </xf>
    <xf borderId="58" fillId="3" fontId="1" numFmtId="49" xfId="0" applyAlignment="1" applyBorder="1" applyFont="1" applyNumberFormat="1">
      <alignment shrinkToFit="0" vertical="center" wrapText="1"/>
    </xf>
    <xf borderId="58" fillId="3" fontId="1" numFmtId="0" xfId="0" applyAlignment="1" applyBorder="1" applyFont="1">
      <alignment shrinkToFit="0" vertical="center" wrapText="1"/>
    </xf>
    <xf borderId="59" fillId="3" fontId="1" numFmtId="0" xfId="0" applyAlignment="1" applyBorder="1" applyFont="1">
      <alignment shrinkToFit="0" vertical="center" wrapText="1"/>
    </xf>
    <xf borderId="60" fillId="0" fontId="3" numFmtId="0" xfId="0" applyBorder="1" applyFont="1"/>
    <xf borderId="61" fillId="0" fontId="3" numFmtId="0" xfId="0" applyBorder="1" applyFont="1"/>
    <xf borderId="57" fillId="3" fontId="1" numFmtId="0" xfId="0" applyAlignment="1" applyBorder="1" applyFont="1">
      <alignment shrinkToFit="0" vertical="center" wrapText="1"/>
    </xf>
    <xf borderId="57" fillId="3" fontId="1" numFmtId="49" xfId="0" applyAlignment="1" applyBorder="1" applyFont="1" applyNumberFormat="1">
      <alignment shrinkToFit="0" vertical="center" wrapText="1"/>
    </xf>
    <xf borderId="57" fillId="3" fontId="1" numFmtId="0" xfId="0" applyAlignment="1" applyBorder="1" applyFont="1">
      <alignment shrinkToFit="0" vertical="center"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0</xdr:colOff>
      <xdr:row>1</xdr:row>
      <xdr:rowOff>0</xdr:rowOff>
    </xdr:from>
    <xdr:ext cx="361950" cy="371475"/>
    <xdr:sp>
      <xdr:nvSpPr>
        <xdr:cNvPr descr="data:image/png;base64,iVBORw0KGgoAAAANSUhEUgAAAQoAAABPCAYAAAATKYuiAAAgAElEQVR4Xu2d93NVV7bnl3LOAkmABEjknHO2DQac3XZ3T0+nqZr5g94vM1XvTc+rVzP1uvt1O8e2jcmYnJMACWWEcs5XU5/vPufqSkjoCkODX9/bRWOkc8/ZZ5+9vnut71rre6IsevuwRT6RGYjMQGQGHjMDURGgiKyPyAxEZmCyGYgAxWQzFPl9ZAYiM2ARoIgsgsgMRGZg0hmIAMWkUxQ5IDIDkRmIAEVkDURmIDIDk85ABCgmnaLIAZEZiMxABCgiayAyA5EZmHQGIkAx6RRFDojMQGQGIkARWQORGYjMwKQzEAGKSacockBkBiIzEAEK1gBF7FHjLIaJfh5ZN5EZ+AebgacOFFGewamBJOwuEr4U9sHP9RFxf8PDP53xPtfJilz8P80M/DigGPaNO8RwBBTjbc8T7NjBH3vnCp7KO0eYpxr3iUyIVlEaYlRUlPE/99/jj2/YhgUMw8OBkQOC982t/pgBjsHHqZwqdAzBkfknmAh0J7pAOCD9mOcxap4nGcPY+Rr3Gbln8tjPRN8bb/lNsg7+01jzM7yRJwcKb6FGR0dbTIz7w39HR0c5Awz5E3zo3nqU8QWGLcCf4YANDQZsaChgQ4Eh/TzoXLBYfowhMkYff6KjLCY2xmJjYtx4YxlzjMY8MtZQLHBfZDz8F+MLBAI2HAjY4OCQ/uhnAIhClMlWtnfu4JiGR77jG73OEWIkY4917ox3T2ONezKQCFlFo9w+/+dhgoV/meA5QscTpqfFd4P3Ms51x87DWAPQHIw3Xm/uQp/FhMd6iPJj19gzNM4X6dRTBgr3DKJkMFHR0ZaclGDp6SmWnp5sKSlJlpgYb3FxsRYbiwE6IxwNFOzQJqPr7x+wnt4+6+josba2Lmtv79K/bQgjcsbnjNizj3EXx6PTGfwORh4ImEVFW0JCnGVmpVlOdpplZKRacnKixcbFWAxAAcB51wk1m+FhB2b8LSAbHLK+vn5ra++ypqZ2a25ut96ePs8jiQ66B2OH6Y+HAwNDQ2bDQ95los2io5kMM+NPlEVFx2g8XHM4wLGeJxMVa9Ex/Dxgw0P8bByg8CfKO9ejM+OTLtFufjVQ37j571APUTDp/T4EhKL4rnsuOsI9TO9S/rlC/x06Cne+qJgYrQ3WgPvumOtyfubFP7+Wgh/Tes9U3xmHRGLNeeDPs9fzHzVXofPG2mS+Q+7lRbLOF2gsUwOK4WEt1tjYWAFCdlaa5eVn28wZuTZ9epbl5KRbamqyJSUlWFxcCFCMuWHf8Hp7ndE1NLRZfX2TPaxvEWAAFj093p/ePhno0JAz2Ik+QRvxFlVsbIzGmJKSqDFlZ6dZQUGOzS7K099pacm6j9FeUKhH4QyFdeYAY8gGB4asq7vPGhparLKy3srvP7Da2kZrbe2wvr4B53Fg4GOGySIHiPBoAKz4+FjvnAGLjoq2uHg3Duaju7tX4BQTE6XxJSTEW2x0tA0MDln/wIC+x30BdPyO+8YjA3SHAgF5dAJqGWNU0NnhnAMDgzbQP2iDQ0NuPDHO6BkD8xUbg5GN7LTcx9DQkPX3DwooMTr+7uvv9+7XLCEh1tJSk3VPPCNuHgCOjeOevOsDg4FhGxwc1D329g7ovNxfUlK81gvj5RjO3dXZY909vdbfP+TN57DuhTnh3hITEyw5OUHzgFfIh3H19vZZd3efrgGgA0rJSYmWlp5syUnx8iKdg8FYAP0BHc9aY24et75eIJt9LkOZMlCAvhkZKTZvXqGtWjnPFi6cbbNmThNI4FUksYDjY7UInTcx1iV3riouOw+qq6vX2lq7rLml3VpbOuRdNDW3W2VVvd29U20VlfXW1tZpg/2DzhD9aRrrXnqbmbtktKWkJtmc2fm2cFGRzZ8/y2bOcGP0AQ1PKNozJuf0jE9S+J4+O3lgaFiLsLWt0x4+bLGq6ga7eLHUzpy5YZWVD7U4WbDjfTh7ckqSxjJ3boEMhXPgMDB/udMydK9XLt/VXKSmJtnMmdNt/rxZlpqSaGXldVZ+v06GMq9kpu5r+rQsgVlnR6/VP2y2zs4eS01Ltvy8LEtJTvQ8EDlUArn2ji57UNei8wMK6Wkpmk+MPDc30zIzUwRYGAzPLjA8bO1tXdbQ2Kp7w5B5RjybmppGgc6MGblaBzk5GdbR0a3dfEZBjqVncC4HFILcQMC6uvqssuqBXbtWbi0tHZaXl2WLFs222UX5usee3n6rrWu0W7cq7M6damtsbJcHJgOOitI4ued582baosWzbUZBrsUnxOnJdff0WU11g92+XWl371bbgwfNAtIFCwpt1eoFNrtoujYNByrD1tnZbdXVDXbrdoXdvVuj+/Kv81ws8QW/aPhA4cV68QnxNmduvu3atcb2vrLeli6ZKwPUrhBLzD/CT0x27xi+C0HYtfq1c/GHhclCuXatzG7eqrDy8jqrf9AswHA7Z4ib7HMQ3o7NYmDRzplTYMuXzbU1qxfY0qVzLb8gxxIT4rUDxsXFBccZSglMNN5QD4HxDno7eHNLh/1w+oZ98vEx/V1f3+xCkfFOOjxsGZlptnv3atu6Zbm8g1s3K2xgIGArlhfbsmVz7e69Gvvqy9N2/Ua5DGDFihLbtXO15vfUqWt2+co9y8lOt/XrF9uSJXMsIzNVAApAVFU9VCiUlZ0uMMrNSbdEwDAaF39IAMz4ABw8N4AI0AT4MLTCwjwrKppuiUl4KVECBX5XW9sgg3JeTrQA4vyF23b16j3txMuXFtubb2632bPzrLLqoQ0MDNnCBYVWUJDtvKFY5yn09PRaU1OH3bhZZsePXxWo8Fw2rFtkM2ZNt8SEOG0cDxta7eKlUjt18rrduFlhHe2d2u1xBZJSEm1eySzbvn2l7dmzxkqKZ2qq+T1jqa1t0po5f/6Wnb9QKsPfvHmZvfnGdq2FhMR46+nutb7+AQHVrVuVdvzEVTt37pY9rG/2COuJmO3JVvN/7t+HDxSBIYuKGrbM7CzbsH6xvfHmNntpzxrt2vHxcSMx5I+YL+fis/P0WnNzh0KS2roGu3Llnh4mD7a5uc06u3q1ONzuPWzR0bj08ZaVlWqzZ+fb2rULbcOGxTaveKZ212nTM8WfBOPcHzHG0K8CWozpb9+ctS+/Om0XLpRaa0t7SGgf4qUEApadk24HDmzRvPX2D9qVK3e1K69Zs9A2b15iPd19duj7i3b48AVrau6wZUvn2iuvrLe8vEw7efKa3btXK28CUCFcaWnttI62bhlES2uHeBM8ieKSAiucNd2m52ULwDvau+T9VFXV28OHrXK78QTy87Kt7kGzNTe1We60TBl4vmfggA8eT8X9Omtsatfcwu1gjCdPXhVY8JzWrllov/rVK1oHV6+VW11dkxUWThPw5E3PFH9FqMHPa2obFLLxJyszVTs93hTX6uzqkSeampZiLS3tdvbsLTt27IrdLq20jo4uXFBLTk2yxYtma05efXWjxt/Q0CoPlGcbHxcrsCkvr7Vvvjtn5eUPbPXq+fb+e3ts0cIihXWAHnPFOcvKau3ChTsad3NTi0fZhElKP6U19FM5zRSAYlAu7MxZBbZv7wZ7952dMsasrDTdayhhN5Wbd7u1H9c7HsKPI9kucHlxJQGKS5fu2u3SKrtXVqNFzI7H8YDAzJnTbPHi2bZq5XzbsmWp3GEWtgtFXBqUsElxe0jCYSpjDT2WcwwMDGgcZ8/dsk8+PWHffntO7q8yN2PZ9OFhy87JsAP7N9me3Wt0X1ev3dMOvHLlfNu5Y5Vc/+s37tuRIxettLRabvbmzUttel6W7h/gXLG8xObMzrPaB03yuuoeNInDwWNobGyT91AwI9cWzJ9lS5bMtdzcDBkHIRKeGZzLjBk5tnx5iU3LzdAOfOVqmUXHmC1bWmIrVhRbZmaavA88m3t3azRfzC1eGtc4eeqqnT8PUPTYurWL7Fe/2muFM6fZ8ZNX7dz52xYXG2Nz586Q11NUOF08FM/u7r1qjRVPZsni2TZr1nRraum0S5dK7UFdk2Vnp9uSpXMFco2NrXbo0AU7cvSSvEm+l5yaaIsXz7FXXlpvL728VpzFubO3FT7A/8ydU6BQBq8SMMPLKyrKswMHNtvswum6pxs3KuxBfYsXejxU2FFd/VBgFQk9JraGKQFFdPSwFc0pstdf22Lv/WyXrV69QC7s0/z48bF/ThZpd3ePdr7yslot+B9O35Try+6I8eMyE2Js2bzMVqycZyUlMywnO0PhRfATJjqMylROcmOQc3g+ly7fsU8+OSGvouL+A/EPHnqGXN8sJzfDDhzYaLt3ARQDMlI8I+Zxx/aV2n2J/wEAQgl4hIULi/RzQo+a2kb9u6gwT67zg/pma2pqU7aI33Ftwg9ClWXLi23TpqXasW/frrLDhy/qvBB7q1fNs23bVoiMPnHymryYrq5uW7Vyge3YscLy8rKtoqJeXgw7Os9429bltnxZifiZEwDCuZvW2dlr69cvtN/8+lUryM+1b751nlVnR7eVlMy0LVuWybDZ9Q8fuWg3btxX5mkrz2lFiYz//MVSO3nyusjs3JwMW8nYtq7UBsQ9f/bZCZHGA30DlpSSYEsW42Wts92718jYP/30pJ04cdUGhwYVivDzdWsXijM69cN1eUI7dqwS4f7gQZNdvVYm/qK1tUueB5sO4Adwh5lUe5rL/SdzrikDRWHRLCH0ez/bbWvXLRAh9qw/fpaEuBbv4szZW3bo+wt27Wq5paYl2sYNi23L5uW2Zs0CKyx0pBWx+bP+AAgsMtzwjz85YV9/fcaqKustQEj0iEcxAhTwOwP9DigIA9asXiijJnZmd2PFxsTEyhvCI+gfGLS//e2MOIqszDQZP2QtmZvUlATrHxgSiXfmzE0ZI/zG8uXF4jfYUa9fL9f3S0urBFZ4KS/tXitj/P7wRfviyx/k7q9evdBeeXmdwpJ792rs8JFLIhbJGL380jrNb3t7tx0/ccXOnb1pHZ09tn79Ivvdb/dbfn6OffHlKfvww6OaE7iE3btW24qVJQI0rn/t2n2bOTNXXhX8RF1do65/+vRNa2pslScDwB3Yv9kWLiyUF8L57typErcAR+EDxa5dq3WdP/3pkB06dM56enosv2C6HTyw2V47uFmcBeuEtYDnW5CfI4/i2vUyq6trFsADnPfuVSuE43mEU0nyrNfUi3r+KQEFC3daXq52v7fe2mE7dqwU86w029/pwy5C7Hn46EXFsRCXO7avsJUr5mknJG0Ybu3T2CG7sMfL9bt46rHnImy4f79O7vFnn5/UDtzwsNXVJ0wIFJu06/XLo7gnYhT3HSMkZsYwcc0xJAyU3by6ptH++tcj9v33FwQmeEvwAHgXy5bOsbz8HHkA33xzNngMLjiGCnA6oDgrg8vJzRQfQviDR/H99xftcwFFh7gdAIHQBD4EL+DmzQrxCS+9tNbWrVukcI+d/tSp69rRN2xYYr/5zX6FMczBhx8dE49EtgZjBrAePGixb751QFFQkKvQlRCnqanVjhy9bCdOXFPKmWdJyLh373orLp5hly7dsQ8/PK7NobdnNFBACgMUf/zTIfvuu/NKjRIaARSQ7HhZZ87eVGp848bFljc9S17ahYt3rKamQWn4iooH+hmhUQQoHm/AUwCKgIwmMSnRFiwssn37Ntir+zYoJmRni6GAJmhoLlc98mdkED6hSFigGoYYl8f3/3ZcQkiBzZjxc052srLyWj3ktJQkKymeYdOmZwXrCsa7Zb94yq+wxEDxCFztg1cZys8CXs6e8VFt6o/Pq0D1uRj+JgcPd/DRx8fsyLFLVllRb12dvV7Y8cjAHUdxYKPt2b1WoQfhE+PYsH6ROAPORShA6LBz5yox9cTtZWV19h9/+d6+P3xBXAT1A6Si2SUJI9asWaQQhp0er4ZwZN78WUGPAi/jG4DibpXGsGmjA4qgR/HVD9ba0ili8qWX1jiPoqxW4QrfxdjYHLZuXSZylJ3+xIkr8i42blhib7+zQz//9NMT9ulnJ5RSJS2Jy++AollhydWrZbomWYutW5YJ1MlQfP23s1Zb0yCeifNt0XUS7fjxK/bZZyf1nAnzkuVRzBGQMIeQkn/5j8MCNJ4VJDskJ97IjesVduqHazZtWpbt3LXKcrLS7MbN+8q4kGYmu9bW2iHPorOrW/8mOzNhg+DfaSN8US8TPlBwBxhRtCnOXLGCWHK5SC5y8DDO7LBkAvoHBy0go8MIR9+6X6hJoQwLPi09xTIzUi0tPUkLJ4kUZmK8cuYTZSlw17kO18Ob4VjScH4pdii/4QoH3fHE1KRYG5varLmpXaw9YME4CRcwWlULRplXlu7SvQCaCrgS4ryUHynHYcXreDXffnfOSu9UW1+vq6MYt3BneFjzxm4KCLAwcYOpb1i3ZqEtXjLHfvjhumJ8vg+HgMdWPHeGMgZffHnSLl66q2Imwj0Kprhv+ApIS6579txNgQn3VlwyU8YNf4NXwK5LOAFQEC7s3LFS83702BV5ItwLuzleAAVpEJ9kHZSqjYsTd8D54H+Yw5s3Kqyru1c7P6QlHslXX522o0cvKctBinbL1uXK0JCO/e67c3blSpnFxccJAPGq+B6ZmrNnb4q85LpsPIRbFLIRXp46eS1Y45CcnGQLFxXanj3rlDliafH7y1fuas0oFb5kjkI1eBeySozv1X2bLD8/S5zE+fOlVl3ToPnCI6qvb9H88t8RoJgYpqYGFJzHq7yjJmDWzFwVMjmXP0G7JC4fqS5qIzDQiQI/Cocy0lPE0M+Zk69djBoBdlBSdZmZqZakyjvCmseHABN5EIAEAMEuTAxeW9ekUIFYnR0TgwIoBCYqmfaAzUulqw/Eq4mIi4uxlOQkFRIlxJPz79fOfb+i3qqrHlpHJ2lKr6R5/AFZWnqqbdu2XJwKHgDgAjgtWzJHBnjx4h376m9nrLW105YvK7bt21YIQMgunD59Q/wFYQY1C6kpSQIKKg9JT/M7yLtz52/pOZCuJFTA+Mru1Wp3paALHoBdfv26RSJJ5cWcuGrtHd22eFGRdnTSyWRK+B1zxUZLCEOsD1HIOQE6sj6+Z0WamJCEuhcmgqzH6jULlH0BDMhC3LxVKSCGz+D6ABYhQQ+FaoMBrSHWBYYL7wOA4E309VBlOay6EAx/06Zl8kjwIiFv4TcsOkr8DQBAZuzoMZctgUzd+8oGK55boLVAnQbPClCHZAVEITgBKmWrwimseVG3/Wc4rikDRbDknl6PqGg9PAycak0WP8RQW7urpHwcOxQdG2NpqUkCGdJk1DtQLMQinDdvls2fP1OuaEZ6qmGkU6mB8A2W8Tx82CyDhPkvv19r5WV12lkpDmJnVN/EmOTII2sFyiEmWu51WlqSCrYcKHZab3e/u80w0u98H5ecRTs4FJBLjvcwa0auwJHQ5dKVu65qcXq2LVgwy+bMLdCpqT2AzKXOge/nTsuSBxYYHFKdA2Qmuz9cBQCHAfJdvAZSuMT51BvwnVmzpllxcYElJSbIc2B+4B6oqCSMIzOCAZbdr1PaEiOGPJ07N9+WLClWvQWAPmwBgQDZqFu3q+x+xQNraW5X/wwu/+w5eap1IPV45261vAS8QK47cxYcS6G4jOnTMxVqDA0NqigL44Xorap+KIOWl2emeefYkpJZtnDBLMsvyFVJPL/3i64AGe7nzp1KXWvO7ALVUgB0Pn/F6SgAAzRu36pUSAKvEnyQYTzLZ2iTL+SppwwUjuNzXVrU6rOopk3LVBqKiSY+bWxpt/ZWqihd2fXowG+kAYjwIyExTiFIQlycQAe3U/UQq+bLlcSwSJtRYDSVD9fGQCDEjh2/Yucv3FJVIUZIyAErTnpuKkEpcbBK06Np7hrW98PNvTNnNMrB5+CZ4MGoKjKKfoR4o+IVz4Hx9fUPymtJTXV9KlyTYiHASc1tmalBj2tgMODCqcY21yfT0yeg4JwQoTGxsTI2eB36KOipYOcGpKk9wIjhGtiJ3c+TFd7wHTxDKk0Zq8riUxJ13dycTMvIdNkuNcg1tskL4tqEhYRrFMBxPF4hfSqdHfRv9Gk9cM/cB/cGH5Odlar+DZ4ZIRAFYKQve5WyHOnx4byJCYB1sqVnJLvGvtiYYO8G12cOKWknpT5sUQJ2QI25iIuNDQI644QApX2Aa3K/kazHUww9wAgWIi5ifn62XDt2GOJv4ua21k7t3OwwtTWNcvMU+03gjrtiK9dMROckOwuse8m8WbZ501LFopSJA0gAS7gZDRYu7vrXfzsjt7f0TpV1tHeLFHOhzJOU6jqyywcH10gbfuehX97uE2Z+aUewE1Nt995ceYVo7juu/8InXl1zmSuZZ277+/pDmpq8EnpxKwC6ZnikWU3FZhC1zg3ySV5/A+AZugjTH0tIkxtNgdFRFhsHVxOn4xSC9LuGOF/Yw39GfkeuCu5DC+n8BpqoYQEZ5wLA/IYzATgaIDrR6LXjN9gB2sFOZi9sdGGkHz64+5AMgjqEQzpg/cZZ7x79DuGpbET/aMdOzaPwmoUgjkjhrV2zwPbsWWurVs0TyhPP4x5TpANj/cMPN9RboE6+iQqe9GBHvAyMQrtNWrJ6IF57bYty/nOLC7QDTQYU6kDs7VOc+vEnx+3zL35QnN3R0SkvIPiZ7ESPWwnjdDeHs3BUFSpmPaRFOtju7cUvPtvrgeej53X3wDy59JDTzHDt6CED8+QA3PdDDC6UXR51jHelkUfhfXV8DQwfaP3KWm9Qo3UixpunMc9bKWgZsbuOawv35yJE5yMUQH2b98evMavNd+S7/sTJ+w0JDYP/PVYcJ0QHZeykP8LI+3M6zlMPaYcfd014G8AjvwuuR29cwfsdu2bDEPUJZzFO8ZjwgcLfBaLNsrLS1Z9w8MAmseT0H+A68oEwIidObcEHHxxVjpxuRccFTHCToc/X9y6iotSrsG3rCnvrre22a9cqcRaTcRXEquTHv//+kn348VGBVWtzq+cFOGI0HD5hivMY1uEOKEIX9Niv4a6NIUyCi9Rf4aE7rGsT1ydogCGTqd/5vx/b1TrmOB9LQp9FaKyur4de2/tvD6zwAEZ0R3wwDJ1rIVoIGo3x6B4xIOYixCBDgXNckA8VPAqdk9GexAgIeTccPNcYoPDC64nLNceso7EA5E9VsNTXv/UJvGsfHEOff7D5McRL+jEbXFirdPyDpgwUuHyzCqerhuLdd3eJS8jNTlce2//gApKG+uOfvrPPPz+lmofB/gEPKMJgijxeIy4+Xuz5m29ts5+9u8tWrpyn2P1xH2JUcuUU4gBWNTUPrb+3f8SgntNEM2a4htiYWIuLj/G0MNxi9bUi4CAG6ZQkNPDqNgjx+ENfg2+JrlJ1SGQdoRRt09JpUGoZrQvXUanzeZyBrh0b+4gbTtbFb7BTGjgmWiHAwCCaEY5PIORzf9wY/FoSNwauT4bLC2lQEhOX4whoCEo6ZH3eAv0J6mbImEg3wuOxOJYeEcdFRXkqYk4jwvE7Ti8Dk2Fc3JdPcroUdozmwFXkjhjjSLraGZtf5Ruaxvb7gRizn2YPEqjMWaxTb/M/roPYzT0fPzsGF8PPmH83305BTXCnPcApq41XNUx6fmDQe2YDgxYTF+NKBRKcjgbPCQ5G3dNBz/hxoPMjUGGcr4YPFD7zHB+vVB4hwdtv7bAlS+e4vH4IEjL8G9fL7YMPj9rHHx9X+qm/t9dzlcMAipDdIzM73V5+eZ39/P09tnPnSq+HY7xKUBdLk+bimn/4wxfKIEBYDYcoZj3d6Qv/bDKEuFgRa+gwkCXi33zoIIVspL2+pblDi4GFRrMb5C5kLgY2wocEJO7ysKHNdU5alJS78vJyLDsnTcYAV0RWhQwUC5MGOSl7SVQoVu4+Bi79D/WLdIvMJEtC9SdeIXUnLHBHYqaJdFa7eTTZrniXYmxsU+oZrsKNOVFpV8aOQXFeSEnSuGS0yG5hQBCvkM31D7lOj2ybIjJKzDkPaXZ4JsAE/oKW+iwI1KhoEZaIBUHwYvyuAC1FRCvGzvw5Hi1GRXEcRyoZowO42tshcLusrw9Dd+3z6KikUxKfmiSj5Dt8nypYanycNAHpchMpDOnc0tKpYj3ulRQ199rY0CIJAbg2xsN9O4dvWMeIhE1KCOqw+h5yT0+/NTW3KWULIMDJUfU8fVqm7g8CnlJ4emIYv1rvQxTAwl+JT3bkFIFi2LTLF8+wgwcAim0iM6mHgGDzkRODvX69zP7y1yP2yafH7fr1+zbQB1DETEFbklkYssTkJOXcCT8OHNikMIed8dEPCk5DSg/+6U/f2b/+6xdKg3oR/VMJNx4X9gRJtAm4cxYYi5GCIrgdakdYAJyThU2FIOlFxkwaEW+AbNLSZXNt2eK5lpWdFiILOKy+Bdra79ytkYFRsTh/fqEIZnZLdX9eL1fHJt4eaUKKtzgn2QJ2KUjQ6pomu3G9TFwSi5LnqYa162WaSxYk36EeAsKaBYvhzpyVq4wIz5baiZbmNhlCEWJBC4pUb4Ixkl7F8EhPUmBFihWjI1PCNdlEyspqZBzU5NBGTq8KLfF379YqbQmwkeollUp1JtoRkNM11Y3ycghRqa+gtZ3nQGo3IT5eYwCMSJE7gGZuKLt/oHQxQARxyvUKC/O9ZsJ0gS99KPBudOvSW5OUDHnsVLvg4egToSQeL0LCQ7kZaly8dLFUBX1ICtDNSpoYUrevd0DGT8p4Wm6m04sNBILtD3QGcz7qe5h/CuUg8fkb8AJYqQHiudy6WaVWARU0Orh4MuufwrfCBwpvl0cVioIZqgvffGObymZnzMwVYvNhAlhMP5y+bn/+8yFV/VEJF8BN8/QWwx5fIKC0IT0NlIy/++5OpUxZkGM/LBB2wJs379t//Mf39qc/f2dVlQ+CTPykLGiYgxoNFt5j8uT7XQv7BA8tELC0jBTNG01PC+YXSd/Dl2NjlyTVeL+8zi5fKbOamg/EIpcAACAASURBVHpXfrxztQqvWGQc47ue9CscPXpZfAxaC2sRgCnI0YJG1wKP4NLle6pH4GfMG+3sGL0vGMRxlDOfPnNDuhqLFxXaq69u0s5JVSZNZo1NrmJy86Zleu4YEPcJgc2Hno9Dhy5aWVm1paYm2ObNy23HjtUipBkbHZspKcm2aFGRajTwDNjBfW/k6tVyFYnV1jyUotfWLUtFWl+7Xq5mMRSxOH7Z0mLbsmW5Wuxr6pqk2UGBGuEWjWQUb9GejkHRSZuTle5K0ctrrby8xoqK8lXERor68uV7CkupIWEcACBNeWTZKNqiroI/1LLQqUrdCuuHsJD1Tek4GinMLSEP3b9LFhepfZ3mN+pZuIeVK0oUOvMReCXEqXaEn5HmpT2AZ9Hd1Wf3K+r0DJgvjmOuqK4lfUxal3VCGvzW7UrxfvQJIZxEZa/bocNcwE94WPhAIRQYFtkGws2dM0ONQm+8vkUVgBQT8WFn4GYo5/3669PSOqDtONx6g+B9YG/DAYtVmXK+DOy//PJlVTb6xGnoPfMAeRgsng8+OGIff3rC6mrqnyJQkJWnLwW8GxHOcxWdTqmbIyb8qIQ73Q7s32hvvL7V8vNyrLK6XkVWhByAH/UjMpJr5apKZMGQHqacG4+D3YSSY+aYRUKnKi43HZ/I6xFqUH1JKIDBUF1JQRS7OPOHVgexNc8Hr4WQoIFirHs1ClV27lptv/3NqyrWIrX8xZen7caNcilzbd++Qr0latDq7bdNm5Zoh8bo6PC8cOG2iqHeeH2b7XlprUIoCqeQPERMiB0X15zCMbwUjgV4AB0a4S6cL9XOTtk64Q/gcfjwJbtzt1JrZ+HCObpP5oJQhd4X9D8I4VC7gvQG4GisIxyaVzzD5hbPlPHdvHVfxWvbt7n2dQz8o4+OCiAJvSjwe+ONrToH3tKx45elkAXwHDy4Sd5IdZUT3dHcAugV9QpzZ86Ybvv2rVdjIvfy3aHzasCjNoO2fAASPoaCP7w8tEVWLJ+nEnfGrgKzW/et9HaVwACPEDBkjVNawPOjVB6vnU5gvEHmiz4cxtja3AL7NZoEf0IweNzXpgYUHvkKKuM202Ow/9WNkhvjRtBLZCIRNeEh4/oSc7E4p4x4vgcTG6OdcuvWFfbrX+9TM5MPSqE3hrstEZmzrkmLnokHtQ1PhcT0yTQAkkXDvRKj88EN9YudnK7ko/0tvndIn8VrBzfZ/lc3yf0+fdqVXOMKs3O8/fZO27RhiT142Kyy6u6uXrWE8wejZ2GzWFk8jc3tqgvBAN5+c7t2T1U0Xi9XOTeLEoPhQw8HPM+qFfOlm0lpNlWXeCgABtoNuMevv77V/sd/f12LGLf/2LHL6h/p6R3Q7ohxY2S0aS9fUayOXQqjPv/8hOYdkRpk8Vatnq9nj9QfbeU0qAFclJjTm0H8v2BBke6LjlXuk2Y4eAdKyPGeAEp6PW7fui9DmzEzz3buWG1vv71dqXMa0L7+6oyOhVhHHhAPgXsDiGi0mze/UHPCDk/hHqCL8dON+/EnxwQ0muMty+y1g1tt0cJCgRDqWKxh+mj2798oDuJOKdW9lfawoUUhC2ETf9Pl++47O2zfXpTIcjQ/1O5QNl8wg3L7fG2U3DtgShjIWJEAoF6Ihr9vvztvpbcrrWh2nsrNly+dq1qkI8cua/xU3hLe7Nm9Wv02eDdswoBl5f0qM4s1rzDmGUCE77BEb59ygOMTlxBc7GRMvtjs6Cjr7nE6i5UVD1XO7QRBpnwJX59fArgofSOC8ttfv6oFPxFQYBzshB99fFzydE8DKAQSMTEiplhslAOzyGmr5gOvQF8CXkBdrVdg5gvshmZYhp0exWsHNtsre9crrKSBC0BgFwSA3n57h720Z608FsRwAASMnAYuemdoaoL8o8KUWhXiZPgJWsOpORkcpFGtQ/0RLGpqSSDzFi8uklgO3IjrpWiUhwJ5hoGj0MVuRov2f/v9Abm9SPExn4RygFP+jFyR1hcucq9l6rPYvnWlTZ+WoZ2NBU0Pytaty5U+P3niiuaGGL+wKE+uPIpVF87flogu6wahIUJK2tjPX7hjD+qbFB7wfGkRP3TovO4DfistPV0u/jvv7FSBH+dD8Ab3nZABwV3+jagOa5F5hLMRUFwvF8eCt4Lhcv3jxy/bkSOX9Bx27WZuFlpiYpyIXRrlnEcxzV47uEWhF94qG1FXd489qGuWVgcSeoR9hMQYMR4ShCNcAyLG8CeQmoSB6G7wrOE0Nm1cbPv2bZSHwP199vkpcVNk9X7x/h6F2ocOX7APPzgiBa7Oji6blp9tr7y83t57d5dCFxoR/+f/+sju3C41s4QXFyiwAVW0+Ubht42HVDyCD76E/ZShLsSjwB0jPv3Nr/fJKB4HFMTVeBS0Lv9ooFC1aLTcexYaNSN7X1lnS5YWS7yWRUZsSYk4RoDRoVBFwZeLG0OyMx5QQMgCdqTDvvvugp04ecUqK2osJSXFXnttq+6PHRN5NzwVDIcaEoRsIOUwcDwGStORnWNXwwOAK8IwcPGJu2mAw5gw8myv7mX16nkCPJVTd/dq4bOAMRhc8P2vbrBf/Pxly8xKFatPCbkveIsR9fQMqMqV+wX6d+1YZevWLdQujCFhKFyf8AhvBI8FI0bYmLkBGCE/Bwf6Lb9gmsb8+utb1Osj5am6JoVfZBvgJ9hp79ypsMBgr1l0ogzk4P7NtnXbcgEegMh9cF3CNDpUz5y55bRJ928UoAMUhE+EF+vXLrK8/Cw9U+YFPghQwSuAR2lrcyrwV67dk24FqliEUnNmTzeyEnhjZHeQO/zU0x/hvG+/tV0cCdkgwJ2xsGZIlcKb0ecCdwGIQbjTFLh37waBFp7EZ1+clDcEWP3yFy+JmKVYkBR/NUJIAYAyU4D2q1++os5tWuv/6Z/+Yrdu3nqBgcKrpsODUL6YXDHKzfQ/DA3ZYMDl1Ue0MKcME0GPIiYuVm41hN5//dVeqX8rVTjmAyAR5pw7d9s+/OioVJvqaho8g32Scm1XxOSk9vK1q2PI27ctV1WqnwtHean0brWAAoUn6kdam9ucF+XqpN3H08w8eHCL7du7TpWVGBMe0P3yWvEXpJy5T7IEl6/eVd8Mrjm7NEZHhalSivXNYsf5Nx2wcAiABfJzZA5cg12aXNabN8utv29Qiw+DwMAgGZkrQAZNDEAHQNi/b6O9+dZ25fM5N6EWi1mZkqQEXRNdCQyYkAtDp2qWJjP6dDgGgMIgcN35N/fDuPguehloWSBCM3tOgb6PpwMgXbhYqjGtXFmibAMt9cePXZGRMccAE+ldulcR5Fm2vERivHABjIXQjFAFrVFC1YMHUckqslu3ICYrdP+IFdNnQ/oXUhgilE2HsBWikPfJ0FJfXlFnly7dU2iAR5E/PUvhIGEaQAJg89zIODHvHLN06RyNgSzTrBnTbN36xUprE07hsX388QmBLHNLF+6r+zbqNQV4hp9+dlLcD97X++/vsWVLZ8s7+uSzk1Lg6ursVmZn9y7HCQKMcCF/+D+f270793jhwgvmUXgchWvOiVMHIwsJ8oufQVaxm9TUIh3fEeyreAKYcBkfkZlxusbuXavsl794RSEI/MjYj9JiLR12+fJd++sHh+3jj49ZTdXDH0dmei884gHi8kJCsiBC07Ncl90Xt/IvHxyRuwyDLzm8cYACmbY33timUANSih2FcIIdiNiVRU7cevrsDYENcTn1IyqNv10pYwJAENXFKDB2dkkWHeCQkZaiWBfDYLe9eOmOiEXCwyVL2a1jpRAmN7qrVzsrrjkpQQR+MTA6QL8/clHZEwrqEJrBDYf/AIDZHdErJVX98svrJXbD9TgfmRiAmnOSBlRb/cYl0ishrieVChkKn4Ehk1lgvRBqsFujccLzJtVIZyfdoJwXQID/YrdGv+P1N7YpfYgngx4FQjoYF/dB6hnjJSyAKLx+o0KpT7xCNjAyC9RbAGAUcSFyTHoSRTFqF3i3yKXLdxVy8MwZI99BRZw1zjXxVPBo2MT86mTCReT/8arIbDFONk3WBgpljBG+DlUwBHaQAqDTFbEfRH1Q6GKz2LZlqV40hRAwHipcFIrmPAvmmfXy1den7Ztvzll9HZk9OIpnqzIXPpnpldiyw0LuFORnywVicRMf4nbBAt8qrRIRxU2Cpr7ewxOBRSBgcQnxckel/P3uTlu9av6E6VHYYYzpT3/+3v74x2+sqqKOurnwK0IfRR/Vh2zauFRE6v79m2QwY+spyELgyfzlg8P2xRenrLwMtekxQBHgVQdpIn/feWeXhGBpU5fCUmeXxqh8eWuXCE6yRZkZKTJEWH2AGKl8pPcxKOJ5MjyEJ/MX0HZdpIxJfFyM09JMS1IszeLt7u63kuICpRFh2lGzQn8CdxoD4DzUJSB4i3pUY0OrffLpSeXtOS+LGuEaXG48J+JjxoKUHlmI99/bLXIT7gSSEf1QWs8p/iLTwjGLFhWKycfo8f7Q06AKEw/kzOkbyugAltwrJCmGjIEgKEPXKYCG8RKz8wx+8YuX5I0A0ojlAGBXrt6TdwAAQBhTd3H7doWyPNRhwL3wrPCWENcBPKijcCA1II8LrU/mFn1SsjoISZN1g5uQ19HTJ9AiS4FcICEZ3AnEJ17U51+e0ib30kvrlKXJzEqxixfv2qefHpdeB0Cxdu0i8VSzC/PETXzx1Wl5dYSFgCrZF8CSd9CoAnQgoPIDitnYGEhJHzl+WRxVd0fn1MsOnsAYwwcK1Z0HLD4xQcUzsNMwtzDcIC/IjHt8r6xOGQ9cI0gdJteJzU4x0etxFAlJThyV4i5EfTEwKvvGsWmBEjUb//7Hb+1f/uUzK7tbHWycmvLceAQsOzAZl9/9fr+9unejqirHfiBscanxKJBuu3un0uW3fZT3vCPqKNidJR67oFCAQ8yqzElTq1xbFg4LAO+IdCTexJYtKwQizC8hAmlq3gyGeCwcCc8DAGVHysxIUyEUtQTstHdKqywhKV4FWXhDqJHxPBDkda34zVqkABOeyLYty1XkRIoPMhT5ADQ9caVJA1++fEcMPjUDlFyjVkW2BHlEsjd4VPTXUKGYkJigdB9FZpCtCOZQFEUqGAMvL6uxcxdvK8UK4M2aOV2hHTsnBCfhGeraeCDE8CiAYYyEC4AXc4muBFqlKHhVVD6UcUGUQrRS/AVRTB0FPAjzBLkLQVtb16yQh9oIQgZ4ITI7rC/S1QAM+qKQouz8fFSurmrTLoUKPCcMudh7fwweFyQ6Hp+vADdrVq6yLCeOX7ELl+4ImJYtK7bNW5bbjIJsASANlLymAdIcISfCGZS68Jjwjnj2rAe0VJh/vES8M8ahkv+/Q//SFICCuv9hy8jKECISK5Gq5MHzcPxMCDd0/lypffr5CQm3srOo3HQqQOGXcEdFWVZ2hpD55+/vtu07KOFOH7dW3m9OBXFx5f73Hz4XX9Dd1ePJ2z0BUCGWEh+nN3v9/vf7bd/jgIKQ569HXLw5HlB4Ck0AxPIVJXJx/TZxyEB2doqfKKQCECjkmTYtQ+75gvmF2k30omTvpUfcJ15AZWWDfsd5ycqQwiQVya5JdoJQhQpFZacK8+SlsFszXyxygJxeHKow2dHwDkkZopVJeMMHjgKxGF77R60Gx7OrklIFCCBcMSrCGTiFuppGeQGsX0IOPBwa+jgO0EhKirOa2ia7eeN+kLSFGGcH5z7IBiCRyObjGyjnvn3bqWYDsAATHgMl2WxOhHHcN6EJrv/8eRC76UoRMwcAHuXYAC1zDJDiReh9qgFT2IGnQjYH4OY+MVAAljn1NyfmDa+CuSG7RzYKLgJPjXNSkUx4Mi03S/Ur8FkcD4jCDaH6NmPmdM0zz4IwhvCDcAdPhOKqlNRErQ8qWanDyMgYec8KKWeADPAMSjdOeRec+hemABSD2iALZua7NM17u23zpiXqAQh1xcl5k5fHBScEIK+tLEC4+g8h3ZK4qsUlsxQnkqvGwCZrCuOhsOt88NFR+/ZbdCKrtfCnjLq+RxEfJ1fwt797VUABUTj2Q+GSuJGJgMIrnCOMoZ+A6kSVUevt5G6noncD4wMkMBp2a+6f3gBcctcXMqIVQfk1hT+48hCrHEMokJKSYL19A0rzQXTSdIXbmpaWIkOnqMl/L6xa8vv6lQUhbCPb4Pc6+G42O6hv7BB9EIGIwuCN8IEvYg3gJbC7Q/ZxThax33nJJpKcgihRppS2MTqMkTESnnIu7oFUYkZ6stS0XCNcjO6YUAWikZ2azAPjVniVmiwex4nvdOma1PgAFmmpKQoLGC/jYe4Zv87V3af7RUdDhLWn3yrN1iT6QXjhcb/miXnjZ36TG+MBYHmJMhwQDVpcj/HyMwrXuB/qZHgWPEPGyLH+C6h9pTTmzEk1dsvTCeqyIGakV2Mi6pMuPVB+39jQZi2tvIOEl1VP3dh/zDemDBRzi4vkagIUuLtjU5XcLA8NooVd/cjhi3rngi9q8mjlVcgd+63GXrfgjJnTlGsnhbZjO23muZO2mfMQ2Q3OnL2hzlXiV/L5rnvVazN/pDZ+PG/DjQuPghj7t7+dBCguQaJO4FF4qmC+DguemdTGPakEXwzHqZhzVV8j1KsEDSZtPKBwX1ChrH8SXgcMfyStGi8tHVBpufv4OO06/UeIL7182T8P1/Xa1X1BahmS3rQ28pycoIzrFnUdl4CYe0O43+2pXgYJDbvWcr7hujxdezZhjH+/fj+OOiz9ex/z4mgFvr7a1Zi3ITiRnRHtCn+8bgPjRKTx+dJIyb1bav49ufnW0cGJ8n6v+3ep7tCGdV+IR3oaukPvDXf+hHvn5lmra9WfBZ/r8+5PUanQ0FX3+mMi7GJjdlIdTFiUDfnK9kGRoB9j+lP77hSBIsqK581Wg9b77+1SKaqvdBR6WXa5Q9+ft3/+508VO+L+P9aj8LUUvOeW4Eni0Zvgq1ZDRIXzVjIeIIheXfNQZa7I11NbQZzolJO8i+jpPkabItSjeApA4RuWdo2xil++FoRvUaFiKyHg6a3HEe2JUV4a5w2t+fdSVL5ojR+b+ajh1vaYd5B4c+OB1ahmo+C8uTkLCgylJll6eqrCT7ox2b1d/0qv9fZQqer1IjwinjNm7r13qLjL+NoQnmmOwnF+FzJh/m2OJ3TqmbCmM4h8Pmp6K9b/fghouPvzp9mX8B+jtxE6j2Nszn3XO3HIvI30Aj16f6FLYLTQjr9efZmB5/NKgSkChVnxvDkqMBHTTS7bk0QLnSsWCYU8AAUMeTdtxB5kT9iBSSoSmfy4OOXlYeDZyfEoKCRCZBe3MtwPLDWE06lTN0QW0WlJTCnOQsjsP3jXyOVTKCORz4hHQR3D7zyPYjwyU6HHJB6FDxT+AnTXC7EAOQlu9x3rVTr9hxEl8qAx+ZtN8F2q7nzs5r56uFt0oWf0zuOtTHdJb4setWeOHcjIWBknpciEEaTrIADhA3DZSWtKvLjygbW1dNkQQBEyfmcsoU/R6XFMJkjkvhEiy+fv/mN+5p95ZH59L2LsyhllmsFfjoxjxNsYf82NnlP/GH8t+bg8+l5HrhkcH2tRT8vzKEIuNt6cPFGVc7hG85jjnhAodtjPlRIrCXaNhl4DnoDd/J//5TP77tA5xdHOHRy9i8jVjHbv5SA+hEwj9w6Bt37dQqlowfpCbBFfhsuHyhUNBNRUA19CjhreAsILEqq9rVvxvQR2PZ3FUQ/U15mklCUuVq8rdKHHBhFbYz/hAAX372skSIQlFiEYdB+d68qLh+AqiFmdKMuIlqhvaHq3SGK8BGtj4xCocRwDaU6qAP1QwBdgoYR45PwBEW9wSK69Gd1NJ2zMeaVX2ecKkfgOfIUrKvM7YkeM2RfEgeSEcKOzE3afOYS8Pneh1EpLK/U+DtLEColi6A+KEw9BPM+xbuyIsfgizE9hRUdO8UxmYGpAEWNWgkfx5g57/33nUfjt5aGjYwFQ5vtv//aVyoMhjnygIEYNYjWseHycugXRuCAdhEw/xUHkkWHU4UB8g5rqDIi4QhCkqd1qax+qsxLg4A3dN29XKO/vE0zCde/9HgoZtYE55SgKZOhcJcsDo/4kQMF3OBdgCEnlVKFRgXK6l4ADDVYUFUFuYbBKK3s7J1wJ36HHhHQ0JBtVfvQR8Mo+eCHmmN4PKhiRxMcDc8pjUdKeaEFxuqVdgAQw8/4OvZMlKUHkHYU8kIsABGShr0blOAAnWAO5ScaFdCbPZXZRnjIQFIoBCjD712/eV80F5B4uP6DG9XJyENfJVgoXYILM9K8JYIjTmOpDjhz/d5mBJwOKt3YEQ4+xQMGiYiHSMENOnd0cNtyRd05I1XejWZAwujC7dEECPBQGpaamaLcb9TbyMdPBezHYRck9j1dXMcq59cg9/81QSh1eL1fVG68AJFfv1Pd4U5jn4gaBwmkIUDNC0w5psCcCiuFh6ULQf0AenbQZqTkAwrHsfSo+ol7AVSP2BOtP2PWpqcC7InUo3QmMu29A5dzcBwAIuNCYNX9+keT4dW68Ey8zUFXzUC/F4UP6rbhkhsbBHHI90oZU1gJcVI6izQBgwD8Q4vO+VI6rqHxg16+TjuxUmTN1D4i0ADa0daPVQDqT66IqVUDl6OwCkdGAJOfkInyfNGlFRZ3auJtb2lRXEvm8eDPwTICCBUp+mLwySkbKV/sy8V7zGIDBDgXQ0CeAV8Hi1At2Yp1U20QfgIiKRhYWSkbEytQSPM7z8DMB7FwsUMbX0dHrCcEM2uCQpyuhLID3+gAv+5KZiQiKa3gar3x88tDDEZip6SkCHKofqStg96ZKEo+L8IxKSPoS2JWpwHReSJxe+kPD0MpVJVKhgsxz7/noV7cuZcsUVuGJrF6zUEVLAIlSpM3I1A3IW7lXVqOfkeOn+Gne/Jnqz8E74LvUG/B7wB5AnD4tSxwE2Sd0JfASaEijOOvixVI1PFEYtHffRnWm0oxGPwOVhnduV4lzxCukCYraG5rNSAMDBjx3pSIHh63sPq/6u23Xr5WrsCj4NvgXz17+YUc0daAomeNlPXaLcByrNuX4Adccpnd6DgZs0Httn8syufdU+O+4GPu37234BJ5P3vjEDrsvVX10RhIHx8fHq0iHN18BNK6YaCzR5KWuvJ/7HIYTxHbvCvU5AZf28pJZniAqre648U5g9lFClZ2UOgqk/3ij9yMFV14602/8QmsUFxzCD0+A+4FPoZuRakg8Cmo/4Bho+MIYeVcnng35dACFnR+AQrAVIOA7jHv3njX2slrVEXGpUeWmXqnY3KHGLDwMQIJmLUSS2ckpV8abAFQAIG4fI2aM1MpQlQn4n/7hul2+ek9eIgVEhDkoQ+17ZYOtWj1PnCgZpg8/Pq5jee5LFs+2/fs365qELFSBIhWHx0O1JEDE+Cn7p0CPgq3eblesFTYp9Q9rvn+/G58aUEQ7jkLp0fd3q9ttIlm6UFY/1HDDY7fHnwA1fjW3q3YfqbaLl0oVT69cXmIbNy21pUtmSwsBIm7qSjkj1/SzCqFj9esDxhuZK+G+p2Y0Srh5nZ1Ka8dpCqN34K23d6hwi2pIp5rUoWKrG9dpYCqXUQ8NDkoGkLJqMj+8Gdy9SbxUxlhfj2bikIqOKKRiDPAAatLas0bhHcpV1JDAXwAs167cs76BQYnjoE5GmAJPc/5iqZrTqA6E6HUkb0BhAr0pGDok6CefHLdjJ67qvOz6yOFR30LzFXxHSnKivJvTZ246lafWDtuwbpFK71GWoodFgkIPmjRuSp/3vrzOFiwstHt3q6XLgIRiM+8SVZYs/CzX389k/jGv9ERAgcBKkMz0lKSf9fRhqOyMaAvQ2UhWRS/QDQwrPYdaEroNNBQRioy38z+rMZIFoF8BoKCE+05pxeheDy4cGLacaRkSJf7Zz3apnp+KQsIg6g1QTvrq6zNSXWpuRN4MMd4k8RnoVyCYA0higIAkoQLVjpRmc/8Qm/SX0MAGWFDhqI7Ltk5xC3fpUvz0pEqmIR/3vrJeosXwJjTzVVU1WNm9anWkUhpOYxTG/Nab2+3dd3Zp10e0mFbuutqHlpqeJrFjACwmKkrXYt4Jqcgo0b1LOETTIBobAA19EIANfSCkweFbSLOjzdDW2qFGtG++OSO9UMUtoUD7rB5e5LxhzcCUgWJOcZHapN9/b4+tXjVv3Jg9rCuHcRDgAGlJ7MtORX6eDryjxy7L/cVwAAr4DQyPnZe2ZpSria8xAniQ8d6jEMblwz6E0IM6jb/89bB2xfKyKnX8jWr9DQxbNgpXBzdr7jBWSF76AvSW7fpmdUB+/fVZa2hoUrYA1e5ly+fZyy+tVRUsc4AexInjV5XNoXaBN4bzu86uXqutabBFi+bIo6CpilcAENLwOgC0Ez7+6Kj9cOam61LcsES6lxCklH9DCMP7EELxJnD+5mdvvrFdLfac449//s4Of3/RGpparWTuDHvn7Z22cdMSeQ4V9+sV+qm2JjFWgAnvQPcp9TAQzwjLAAaNDc16LSG9J7yvBQFbUql859tvz1pNtad1GgGKsNfgsz5wykAxY1aBvfLKBu0ymzYu0uL4MeFE6A2O8Bs0Pw055eH2LsXf7HIsPEg02nuRcUOQhe/wUt2sjFTtUMuWlajbFAEUBD6Ihd17F2LdOzeDWZeJydKpTjqhAx2VcBTffnfWaqrqx9WjQArv9YNbpftIipM3qiv0aO6QscG7oACF9D0hAmEdHaH0mmBs8fExamdHNKWjo0tzT4sz7eMQkeg00hgG/wAXRAaF8AZilOYomsQgSsk0kdYkBU2olp+fpawFPSjuLWsXBMbwEq+/vs3efWenDP3f//1bKSvBPW3dvFygh8IT9+83UdHiDeFLehzwRCOD7lOeA92uX355UhkRFKXwhvAmqMVg7DTz0SHaJI9KRTZTfRSR45/RDEwBKIYUNmblZEm4FFl3lIbo4GPnaDmqggAAB7dJREFU/rEfDJ6dGfYfNh2NBuofMCbaeRE8oTMPsRCO80HFvy6hBg1jGCP6FZR/k2pFWIQ/xMjUFlAzQMPNZCnVcO8HMCObgHF99tkpidESY4uXCd0RAwHLzs20t97Yph0aj+fOPdcNiZFz36Q6UXeGNyAkoTsTKXm6LnnHKylkyEYAgAYp7kMdoZkpmiNIzqVLi6XGhTGTqkS/ARAi2+BqFjqVeoaohIPAIPEweI7T8zI1v0jZU81KdgKgoFyfTNP//X/f6Od0tVKdu2H9EoEJ38H4aTgDrCmak3ZkaZW1d3YLlHivCKBP6EitSHJyksRni+fOFAihSYGo7d07NdbTTSWv66+IfF6MGZgCUKAp4V5iwy7Hro360tq1C1Qg5Uq5/RLVcHbrkcwEiw1DARj0wpaGFjHjpONY6KoteNCk3xOGuJLjMdfwTkdxD2w83kRR4TQVcvHiG9J01AWQ4qSiEOOCLHRv7w5nvDyw0LJe11PCuBDXPXrkkp08dV07o2uCG7PQAwHLyEbLcZPesDZ3dr41tXRYU2OruArVJ1TVG++5oMWbUASwiUuIs1kzc239+iVKM0JAEkqhOQE4kpFhXsgmQBKSiSIFC4ig2tTUxJun+iWSg3fBzo93hbwfIENmhUIwgBQwwOsgvKMOhg88BO9v4V7pjkWyjgzTz97dKT4CgaKLF0qtqrpBJDIeBlmajExevtOq58cU4+mQ5SB75N5y5VLjer3DrQqJsaCfwb34r/N7MUwkMgotZQtXhdtLGZIiJMdOag1FIMp3MUgARK+5Z/F6tf3+32NbCMjJSwfA01foHxgMyt6z65HXZ9dpbGzXLku7tJh4mrrcqCcECr9vgbQp/f4UFPEuBYg24nZanSnDBjSo39D7IXlXJlyGN+5RuOE1Kakb0nvbNn9Tf4BnIw2CG2WSfiNO5zVzaCS4cYb2cgxbSmqyrVkzXy/TQURFZdteyTb3V1X90PMCqlXPQGaBsaEGxU69eMkcaVPgNdHlKYK3s0dGikgQ7eKkGxFgSc9MEbmJUTJ2QhUIS4BCcgEzpmmnpyBK3ZXDJs8GvQO8E4RpMOo1axbIg+RZIXhLsRUAgWguKVQEV8jW1ENQRkcLDJCcw1sA1EmjQrwSahGWAOAACi3hzB9iPcjVcU2evdsIIp8XbQbCBwpvQ8UbZAciVUeMnJ+XLeEO3nNBz79eUOsRiDFqKXa8gF/a4NcwuBfNuhfkQuZRdMSCam/rFDEH0ed6DwaDL6RVA9Nkm7/XtAcfAQjQq4G3Q1xO+pDSZ/8dkyx0PBA4jjjG7IHc6DeKU7AZUIsvO50PbpQrs9AhVHGzMWxqHCD9Hm3vccPGKEkjEgoBtoCu32IOWKJlgCiJq2fo0/X4HvNK6pH5RlgFEZa4mBgBDdWmkJzwBAACYMgbxpKSeX2Ca432+yrITJAqlZ5DerLlZrsCMqbMvdYQYG6RAIz//lP0UAlTGCjgQeYJZSg8NKptGS86CT29vardQLyW8UEwc+3Wti7r7OpRnwdgnZPDuzTjBILSWGhqk+cBkLm3oI196/qLZjL/mOOZGlB4c+T356PPSNwPSGCQGBqLhZ05WEgV0iXpupr1/xL88AuzCD0ABBYKf7QLDtES7r19azJwmOjZ0RXqj5m3g8fGyt3VC2vj49zbvdUPEWPUUcmwQsbrB1J+EdZIoRbjB+SGBBaAmsasis7xByPgiolWHK8/8bxZPMYVoA1HqYycOfAbs3xtB/9szCfkJoatRq6YGF2P4yn/xnvgXPGxsXq7Grs2QORCK5rOvDlG9MSGde+oUHMcQ2b8CLogECPRGe8t3ShdM17Gz/ggmRmL/4JlPbM+JOLgsNxbxQFo5pf5pOiqv995CQAlG4y+KzmAAYVFFI7hLUb6PF5cEHoioHBetWtXxnvwqy19TzvU43bL1P3/yEIYaRf2i5v8l7a66mlCk5BlE27b6HjzHKLD4Fd7OgEV17npD290xfjIKwO9JuXgmUc8IzdOuqj1stiguzP+ch9pFfdEUjxhklDVKp3P6xr1qsiDs+Z32vpdqP6A/HBIBWFeP41LGLiemqAL5oueqK3ZdYJG89Lo4BXctd17SUc6RZ1wigNQN6aRqlX/ywolg7IJ/v3513dt74J8T+hm5DG5zcK/7otrJpGRPTFQjFjOeGIpYyZ2stZ+//CgjY0pwX5Sj2I0OgVBYdLHPr7UwKNfk3WMgM1k58VQxtMT8D0X//tB0ZTJTjjmIQTPEzTmkYkLGekI5zyO9kXoJUfONybk83ibCYV/wn3eYd9f5MDnPQNPASiepsP4GMWppzVTwUX+tE74BD0JE44hjPsf77vjZoDGey6hKk0ToOh4oDyR4Y9Cn3Hmc+zvx73vMO75KT6qyKmebAZ+PFA82XUj34rMQGQGfkIzEAGKn9DDigw1MgPPawYiQPG8Zj5y3cgM/IRmIAIUP6GHFRlqZAae1wxEgOJ5zXzkupEZ+AnNQAQofkIPKzLUyAw8rxmIAMXzmvnIdSMz8BOagQhQ/IQeVmSokRl4XjMQAYrnNfOR60Zm4Cc0AxGg+Ak9rMhQIzPwvGYgAhTPa+Yj143MwE9oBiJA8RN6WJGhRmbgec1ABCie18xHrhuZgZ/QDPx//i4z9wcOePwAAAAASUVORK5CYII=" id="3" name="Shape 3"/>
        <xdr:cNvSpPr/>
      </xdr:nvSpPr>
      <xdr:spPr>
        <a:xfrm>
          <a:off x="5169788" y="3599025"/>
          <a:ext cx="352425" cy="361950"/>
        </a:xfrm>
        <a:prstGeom prst="rect">
          <a:avLst/>
        </a:prstGeom>
        <a:noFill/>
        <a:ln>
          <a:noFill/>
        </a:ln>
      </xdr:spPr>
      <xdr:txBody>
        <a:bodyPr anchorCtr="0" anchor="ctr" bIns="91425" lIns="91425" spcFirstLastPara="1" rIns="91425" wrap="square" tIns="91425">
          <a:noAutofit/>
        </a:bodyPr>
        <a:lstStyle/>
        <a:p>
          <a:pPr indent="0" lvl="0" marL="0" rtl="0" algn="l">
            <a:spcBef>
              <a:spcPts val="0"/>
            </a:spcBef>
            <a:spcAft>
              <a:spcPts val="0"/>
            </a:spcAft>
            <a:buSzPts val="1400"/>
            <a:buFont typeface="Arial"/>
            <a:buNone/>
          </a:pPr>
          <a:r>
            <a:t/>
          </a:r>
          <a:endParaRPr sz="1400"/>
        </a:p>
      </xdr:txBody>
    </xdr:sp>
    <xdr:clientData fLocksWithSheet="0"/>
  </xdr:oneCellAnchor>
  <xdr:oneCellAnchor>
    <xdr:from>
      <xdr:col>0</xdr:col>
      <xdr:colOff>295275</xdr:colOff>
      <xdr:row>0</xdr:row>
      <xdr:rowOff>238125</xdr:rowOff>
    </xdr:from>
    <xdr:ext cx="1866900" cy="466725"/>
    <xdr:pic>
      <xdr:nvPicPr>
        <xdr:cNvPr id="0" name="image1.png" title="Imagem"/>
        <xdr:cNvPicPr preferRelativeResize="0"/>
      </xdr:nvPicPr>
      <xdr:blipFill>
        <a:blip cstate="print" r:embed="rId1"/>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sheetViews>
  <sheetFormatPr customHeight="1" defaultColWidth="12.63" defaultRowHeight="15.0"/>
  <cols>
    <col customWidth="1" min="1" max="1" width="3.88"/>
    <col customWidth="1" min="2" max="2" width="11.0"/>
    <col customWidth="1" min="3" max="3" width="62.0"/>
    <col customWidth="1" min="4" max="7" width="16.5"/>
    <col customWidth="1" min="8" max="8" width="3.75"/>
    <col customWidth="1" hidden="1" min="9" max="9" width="13.13"/>
    <col customWidth="1" hidden="1" min="10" max="10" width="7.63"/>
    <col customWidth="1" hidden="1" min="11" max="11" width="8.13"/>
    <col customWidth="1" hidden="1" min="12" max="12" width="7.63"/>
    <col customWidth="1" hidden="1" min="13" max="18" width="32.38"/>
    <col hidden="1" min="19" max="27" width="12.63"/>
  </cols>
  <sheetData>
    <row r="1" ht="18.75" customHeight="1">
      <c r="A1" s="1"/>
      <c r="B1" s="2"/>
      <c r="C1" s="3"/>
      <c r="D1" s="4"/>
      <c r="E1" s="5"/>
      <c r="F1" s="6"/>
      <c r="G1" s="7"/>
      <c r="H1" s="1"/>
      <c r="I1" s="8"/>
      <c r="J1" s="8"/>
      <c r="K1" s="8"/>
      <c r="L1" s="8"/>
      <c r="M1" s="8"/>
      <c r="N1" s="8"/>
      <c r="O1" s="8"/>
      <c r="P1" s="8"/>
      <c r="Q1" s="8"/>
      <c r="R1" s="8"/>
      <c r="S1" s="8"/>
      <c r="T1" s="8"/>
      <c r="U1" s="8"/>
      <c r="V1" s="8"/>
      <c r="W1" s="8"/>
      <c r="X1" s="3"/>
      <c r="Y1" s="3"/>
      <c r="Z1" s="3"/>
      <c r="AA1" s="8"/>
    </row>
    <row r="2" ht="18.75" customHeight="1">
      <c r="A2" s="1"/>
      <c r="B2" s="2"/>
      <c r="C2" s="3"/>
      <c r="D2" s="4"/>
      <c r="E2" s="5"/>
      <c r="F2" s="6"/>
      <c r="G2" s="7"/>
      <c r="H2" s="1"/>
      <c r="I2" s="8"/>
      <c r="J2" s="8"/>
      <c r="K2" s="8"/>
      <c r="L2" s="8"/>
      <c r="M2" s="8"/>
      <c r="N2" s="8"/>
      <c r="O2" s="8"/>
      <c r="P2" s="8"/>
      <c r="Q2" s="8"/>
      <c r="R2" s="8"/>
      <c r="S2" s="8"/>
      <c r="T2" s="8"/>
      <c r="U2" s="8"/>
      <c r="V2" s="8"/>
      <c r="W2" s="8"/>
      <c r="X2" s="3"/>
      <c r="Y2" s="3"/>
      <c r="Z2" s="3"/>
      <c r="AA2" s="8"/>
    </row>
    <row r="3" ht="18.75" customHeight="1">
      <c r="A3" s="1"/>
      <c r="B3" s="2"/>
      <c r="C3" s="3"/>
      <c r="D3" s="4"/>
      <c r="E3" s="5"/>
      <c r="F3" s="6"/>
      <c r="G3" s="7"/>
      <c r="H3" s="1"/>
      <c r="I3" s="8"/>
      <c r="J3" s="8"/>
      <c r="K3" s="8"/>
      <c r="L3" s="8"/>
      <c r="M3" s="8"/>
      <c r="N3" s="8"/>
      <c r="O3" s="8"/>
      <c r="P3" s="8"/>
      <c r="Q3" s="8"/>
      <c r="R3" s="8"/>
      <c r="S3" s="8"/>
      <c r="T3" s="8"/>
      <c r="U3" s="8"/>
      <c r="V3" s="8"/>
      <c r="W3" s="8"/>
      <c r="X3" s="3"/>
      <c r="Y3" s="3"/>
      <c r="Z3" s="3"/>
      <c r="AA3" s="8"/>
    </row>
    <row r="4" ht="18.75" customHeight="1">
      <c r="A4" s="1"/>
      <c r="B4" s="9"/>
      <c r="C4" s="10"/>
      <c r="D4" s="11"/>
      <c r="E4" s="12"/>
      <c r="F4" s="13"/>
      <c r="G4" s="14"/>
      <c r="H4" s="1"/>
      <c r="I4" s="8"/>
      <c r="J4" s="8"/>
      <c r="K4" s="8"/>
      <c r="L4" s="8"/>
      <c r="M4" s="8"/>
      <c r="N4" s="8"/>
      <c r="O4" s="8"/>
      <c r="P4" s="8"/>
      <c r="Q4" s="8"/>
      <c r="R4" s="8"/>
      <c r="S4" s="8"/>
      <c r="T4" s="8"/>
      <c r="U4" s="8"/>
      <c r="V4" s="8"/>
      <c r="W4" s="8"/>
      <c r="X4" s="3"/>
      <c r="Y4" s="3"/>
      <c r="Z4" s="3"/>
      <c r="AA4" s="8"/>
    </row>
    <row r="5" ht="18.75" customHeight="1">
      <c r="A5" s="15"/>
      <c r="B5" s="16"/>
      <c r="C5" s="17"/>
      <c r="D5" s="18"/>
      <c r="E5" s="19"/>
      <c r="F5" s="20"/>
      <c r="G5" s="21"/>
      <c r="H5" s="22"/>
      <c r="I5" s="8"/>
      <c r="J5" s="8"/>
      <c r="K5" s="8"/>
      <c r="L5" s="8"/>
      <c r="M5" s="8"/>
      <c r="N5" s="8"/>
      <c r="O5" s="8"/>
      <c r="P5" s="8"/>
      <c r="Q5" s="8"/>
      <c r="R5" s="8"/>
      <c r="S5" s="8"/>
      <c r="T5" s="8"/>
      <c r="U5" s="8"/>
      <c r="V5" s="8"/>
      <c r="W5" s="8"/>
      <c r="X5" s="3"/>
      <c r="Y5" s="3"/>
      <c r="Z5" s="3"/>
      <c r="AA5" s="8"/>
    </row>
    <row r="6" ht="26.25" customHeight="1">
      <c r="A6" s="23"/>
      <c r="B6" s="24" t="s">
        <v>0</v>
      </c>
      <c r="C6" s="25"/>
      <c r="D6" s="26" t="s">
        <v>1</v>
      </c>
      <c r="E6" s="27"/>
      <c r="F6" s="28"/>
      <c r="G6" s="29"/>
      <c r="H6" s="22"/>
      <c r="I6" s="8"/>
      <c r="J6" s="8"/>
      <c r="K6" s="8"/>
      <c r="L6" s="8"/>
      <c r="M6" s="8"/>
      <c r="N6" s="8"/>
      <c r="O6" s="8"/>
      <c r="P6" s="8"/>
      <c r="Q6" s="8"/>
      <c r="R6" s="8"/>
      <c r="S6" s="8"/>
      <c r="T6" s="8"/>
      <c r="U6" s="8"/>
      <c r="V6" s="8"/>
      <c r="W6" s="8"/>
      <c r="X6" s="3"/>
      <c r="Y6" s="3"/>
      <c r="Z6" s="3"/>
      <c r="AA6" s="8"/>
    </row>
    <row r="7" ht="26.25" customHeight="1">
      <c r="A7" s="30"/>
      <c r="B7" s="31" t="s">
        <v>2</v>
      </c>
      <c r="C7" s="32"/>
      <c r="D7" s="33" t="s">
        <v>3</v>
      </c>
      <c r="E7" s="34"/>
      <c r="F7" s="35"/>
      <c r="G7" s="29"/>
      <c r="H7" s="22"/>
      <c r="I7" s="8"/>
      <c r="J7" s="8"/>
      <c r="K7" s="8"/>
      <c r="L7" s="8"/>
      <c r="M7" s="8"/>
      <c r="N7" s="8"/>
      <c r="O7" s="8"/>
      <c r="P7" s="8"/>
      <c r="Q7" s="8"/>
      <c r="R7" s="8"/>
      <c r="S7" s="8"/>
      <c r="T7" s="8"/>
      <c r="U7" s="8"/>
      <c r="V7" s="8"/>
      <c r="W7" s="8"/>
      <c r="X7" s="3"/>
      <c r="Y7" s="3"/>
      <c r="Z7" s="3"/>
      <c r="AA7" s="8"/>
    </row>
    <row r="8" ht="26.25" customHeight="1">
      <c r="A8" s="30"/>
      <c r="B8" s="36" t="s">
        <v>4</v>
      </c>
      <c r="C8" s="37"/>
      <c r="D8" s="38" t="s">
        <v>5</v>
      </c>
      <c r="E8" s="39"/>
      <c r="F8" s="40"/>
      <c r="G8" s="29"/>
      <c r="H8" s="22"/>
      <c r="I8" s="8"/>
      <c r="J8" s="8"/>
      <c r="K8" s="8"/>
      <c r="L8" s="8"/>
      <c r="M8" s="8"/>
      <c r="N8" s="8"/>
      <c r="O8" s="8"/>
      <c r="P8" s="8"/>
      <c r="Q8" s="8"/>
      <c r="R8" s="8"/>
      <c r="S8" s="8"/>
      <c r="T8" s="8"/>
      <c r="U8" s="8"/>
      <c r="V8" s="8"/>
      <c r="W8" s="8"/>
      <c r="X8" s="3"/>
      <c r="Y8" s="3"/>
      <c r="Z8" s="3"/>
      <c r="AA8" s="8"/>
    </row>
    <row r="9" ht="18.75" customHeight="1">
      <c r="A9" s="41"/>
      <c r="B9" s="42"/>
      <c r="C9" s="43"/>
      <c r="D9" s="44"/>
      <c r="E9" s="45"/>
      <c r="F9" s="46"/>
      <c r="G9" s="47"/>
      <c r="H9" s="22"/>
      <c r="I9" s="8"/>
      <c r="J9" s="8"/>
      <c r="K9" s="8"/>
      <c r="L9" s="8"/>
      <c r="M9" s="8"/>
      <c r="N9" s="8"/>
      <c r="O9" s="8"/>
      <c r="P9" s="8"/>
      <c r="Q9" s="8"/>
      <c r="R9" s="8"/>
      <c r="S9" s="8"/>
      <c r="T9" s="8"/>
      <c r="U9" s="8"/>
      <c r="V9" s="8"/>
      <c r="W9" s="8"/>
      <c r="X9" s="3"/>
      <c r="Y9" s="3"/>
      <c r="Z9" s="3"/>
      <c r="AA9" s="8"/>
    </row>
    <row r="10" ht="18.75" customHeight="1">
      <c r="A10" s="48"/>
      <c r="B10" s="49"/>
      <c r="C10" s="50"/>
      <c r="D10" s="51"/>
      <c r="E10" s="52"/>
      <c r="F10" s="53"/>
      <c r="G10" s="54"/>
      <c r="H10" s="1"/>
      <c r="I10" s="8"/>
      <c r="J10" s="8"/>
      <c r="K10" s="8"/>
      <c r="L10" s="8"/>
      <c r="M10" s="8"/>
      <c r="N10" s="8"/>
      <c r="O10" s="8"/>
      <c r="P10" s="8"/>
      <c r="Q10" s="8"/>
      <c r="R10" s="8"/>
      <c r="S10" s="8"/>
      <c r="T10" s="8"/>
      <c r="U10" s="8"/>
      <c r="V10" s="8"/>
      <c r="W10" s="8"/>
      <c r="X10" s="3"/>
      <c r="Y10" s="3"/>
      <c r="Z10" s="3"/>
      <c r="AA10" s="8"/>
    </row>
    <row r="11" ht="18.75" customHeight="1">
      <c r="A11" s="55"/>
      <c r="B11" s="56" t="s">
        <v>6</v>
      </c>
      <c r="C11" s="57" t="s">
        <v>7</v>
      </c>
      <c r="D11" s="58" t="s">
        <v>8</v>
      </c>
      <c r="E11" s="59" t="s">
        <v>9</v>
      </c>
      <c r="F11" s="60" t="s">
        <v>10</v>
      </c>
      <c r="G11" s="61"/>
      <c r="H11" s="62"/>
      <c r="I11" s="8"/>
      <c r="J11" s="8"/>
      <c r="K11" s="8"/>
      <c r="L11" s="8"/>
      <c r="M11" s="8"/>
      <c r="N11" s="8"/>
      <c r="O11" s="8"/>
      <c r="P11" s="8"/>
      <c r="Q11" s="8"/>
      <c r="R11" s="8"/>
      <c r="S11" s="8"/>
      <c r="T11" s="8"/>
      <c r="U11" s="8"/>
      <c r="V11" s="8"/>
      <c r="W11" s="8"/>
      <c r="X11" s="3"/>
      <c r="Y11" s="3"/>
      <c r="Z11" s="3"/>
      <c r="AA11" s="8"/>
    </row>
    <row r="12" ht="18.75" customHeight="1">
      <c r="A12" s="63"/>
      <c r="B12" s="64"/>
      <c r="C12" s="65"/>
      <c r="D12" s="66"/>
      <c r="E12" s="67"/>
      <c r="F12" s="68" t="s">
        <v>11</v>
      </c>
      <c r="G12" s="69" t="s">
        <v>12</v>
      </c>
      <c r="H12" s="62"/>
      <c r="I12" s="8"/>
      <c r="J12" s="8"/>
      <c r="K12" s="8"/>
      <c r="L12" s="8"/>
      <c r="M12" s="8"/>
      <c r="N12" s="8"/>
      <c r="O12" s="8"/>
      <c r="P12" s="8"/>
      <c r="Q12" s="8"/>
      <c r="R12" s="8"/>
      <c r="S12" s="8"/>
      <c r="T12" s="8"/>
      <c r="U12" s="8"/>
      <c r="V12" s="8"/>
      <c r="W12" s="8"/>
      <c r="X12" s="3"/>
      <c r="Y12" s="3"/>
      <c r="Z12" s="3"/>
      <c r="AA12" s="8"/>
    </row>
    <row r="13" ht="18.75" customHeight="1">
      <c r="A13" s="63"/>
      <c r="B13" s="70" t="s">
        <v>13</v>
      </c>
      <c r="C13" s="71" t="s">
        <v>14</v>
      </c>
      <c r="D13" s="72"/>
      <c r="E13" s="73"/>
      <c r="F13" s="74"/>
      <c r="G13" s="75"/>
      <c r="H13" s="62"/>
      <c r="I13" s="2"/>
      <c r="J13" s="3"/>
      <c r="K13" s="3"/>
      <c r="L13" s="3"/>
      <c r="M13" s="3"/>
      <c r="N13" s="3"/>
      <c r="O13" s="3"/>
      <c r="P13" s="3"/>
      <c r="Q13" s="3"/>
      <c r="R13" s="3"/>
      <c r="S13" s="3"/>
      <c r="T13" s="3"/>
      <c r="U13" s="3"/>
      <c r="V13" s="3"/>
      <c r="W13" s="3"/>
      <c r="X13" s="3"/>
      <c r="Y13" s="3"/>
      <c r="Z13" s="3"/>
      <c r="AA13" s="3"/>
    </row>
    <row r="14" ht="18.75" customHeight="1">
      <c r="A14" s="63"/>
      <c r="B14" s="76" t="s">
        <v>15</v>
      </c>
      <c r="C14" s="71" t="s">
        <v>16</v>
      </c>
      <c r="D14" s="72"/>
      <c r="E14" s="73"/>
      <c r="F14" s="77"/>
      <c r="G14" s="78"/>
      <c r="H14" s="62"/>
      <c r="I14" s="79"/>
      <c r="J14" s="80"/>
      <c r="K14" s="80"/>
      <c r="L14" s="80"/>
      <c r="M14" s="80"/>
      <c r="N14" s="80"/>
      <c r="O14" s="80"/>
      <c r="P14" s="80"/>
      <c r="Q14" s="80"/>
      <c r="R14" s="80"/>
      <c r="S14" s="80"/>
      <c r="T14" s="80"/>
      <c r="U14" s="80"/>
      <c r="V14" s="80"/>
      <c r="W14" s="80"/>
      <c r="X14" s="80"/>
      <c r="Y14" s="80"/>
      <c r="Z14" s="80"/>
      <c r="AA14" s="80"/>
    </row>
    <row r="15" ht="18.75" customHeight="1">
      <c r="A15" s="63"/>
      <c r="B15" s="81" t="s">
        <v>17</v>
      </c>
      <c r="C15" s="82" t="s">
        <v>18</v>
      </c>
      <c r="D15" s="83"/>
      <c r="E15" s="84"/>
      <c r="F15" s="85">
        <v>0.0</v>
      </c>
      <c r="G15" s="86">
        <f t="shared" ref="G15:G19" si="1">F15*E15</f>
        <v>0</v>
      </c>
      <c r="H15" s="62"/>
      <c r="I15" s="2"/>
      <c r="J15" s="3"/>
      <c r="K15" s="3"/>
      <c r="L15" s="3"/>
      <c r="M15" s="3"/>
      <c r="N15" s="3"/>
      <c r="O15" s="3"/>
      <c r="P15" s="3"/>
      <c r="Q15" s="3"/>
      <c r="R15" s="3"/>
      <c r="S15" s="3"/>
      <c r="T15" s="3"/>
      <c r="U15" s="3"/>
      <c r="V15" s="3"/>
      <c r="W15" s="3"/>
      <c r="X15" s="3"/>
      <c r="Y15" s="3"/>
      <c r="Z15" s="3"/>
      <c r="AA15" s="3"/>
    </row>
    <row r="16" ht="18.75" customHeight="1">
      <c r="A16" s="63"/>
      <c r="B16" s="81" t="s">
        <v>19</v>
      </c>
      <c r="C16" s="87" t="s">
        <v>20</v>
      </c>
      <c r="D16" s="83"/>
      <c r="E16" s="84"/>
      <c r="F16" s="85">
        <v>0.0</v>
      </c>
      <c r="G16" s="86">
        <f t="shared" si="1"/>
        <v>0</v>
      </c>
      <c r="H16" s="62"/>
      <c r="I16" s="2"/>
      <c r="J16" s="3"/>
      <c r="K16" s="3"/>
      <c r="L16" s="3"/>
      <c r="M16" s="3"/>
      <c r="N16" s="3"/>
      <c r="O16" s="3"/>
      <c r="P16" s="3"/>
      <c r="Q16" s="3"/>
      <c r="R16" s="3"/>
      <c r="S16" s="3"/>
      <c r="T16" s="3"/>
      <c r="U16" s="3"/>
      <c r="V16" s="3"/>
      <c r="W16" s="3"/>
      <c r="X16" s="3"/>
      <c r="Y16" s="3"/>
      <c r="Z16" s="3"/>
      <c r="AA16" s="3"/>
    </row>
    <row r="17" ht="18.75" customHeight="1">
      <c r="A17" s="30"/>
      <c r="B17" s="81" t="s">
        <v>21</v>
      </c>
      <c r="C17" s="88" t="s">
        <v>22</v>
      </c>
      <c r="D17" s="89"/>
      <c r="E17" s="90"/>
      <c r="F17" s="85">
        <v>0.0</v>
      </c>
      <c r="G17" s="86">
        <f t="shared" si="1"/>
        <v>0</v>
      </c>
      <c r="H17" s="91"/>
      <c r="I17" s="92"/>
      <c r="J17" s="92"/>
      <c r="K17" s="92"/>
      <c r="L17" s="92"/>
      <c r="M17" s="92"/>
      <c r="N17" s="92"/>
      <c r="O17" s="92"/>
      <c r="P17" s="92"/>
      <c r="Q17" s="92"/>
      <c r="R17" s="92"/>
      <c r="S17" s="92"/>
      <c r="T17" s="92"/>
      <c r="U17" s="92"/>
      <c r="V17" s="92"/>
      <c r="W17" s="92"/>
      <c r="X17" s="92"/>
      <c r="Y17" s="92"/>
      <c r="Z17" s="92"/>
      <c r="AA17" s="92"/>
    </row>
    <row r="18" ht="18.75" customHeight="1">
      <c r="A18" s="30"/>
      <c r="B18" s="81" t="s">
        <v>23</v>
      </c>
      <c r="C18" s="88" t="s">
        <v>24</v>
      </c>
      <c r="D18" s="89"/>
      <c r="E18" s="90"/>
      <c r="F18" s="85">
        <v>0.0</v>
      </c>
      <c r="G18" s="86">
        <f t="shared" si="1"/>
        <v>0</v>
      </c>
      <c r="H18" s="91"/>
      <c r="I18" s="92"/>
      <c r="J18" s="92"/>
      <c r="K18" s="92"/>
      <c r="L18" s="92"/>
      <c r="M18" s="92"/>
      <c r="N18" s="92"/>
      <c r="O18" s="92"/>
      <c r="P18" s="92"/>
      <c r="Q18" s="92"/>
      <c r="R18" s="92"/>
      <c r="S18" s="92"/>
      <c r="T18" s="92"/>
      <c r="U18" s="92"/>
      <c r="V18" s="92"/>
      <c r="W18" s="92"/>
      <c r="X18" s="92"/>
      <c r="Y18" s="92"/>
      <c r="Z18" s="92"/>
      <c r="AA18" s="92"/>
    </row>
    <row r="19" ht="18.75" customHeight="1">
      <c r="A19" s="30"/>
      <c r="B19" s="81" t="s">
        <v>25</v>
      </c>
      <c r="C19" s="93" t="s">
        <v>26</v>
      </c>
      <c r="D19" s="89"/>
      <c r="E19" s="90"/>
      <c r="F19" s="85">
        <v>0.0</v>
      </c>
      <c r="G19" s="86">
        <f t="shared" si="1"/>
        <v>0</v>
      </c>
      <c r="H19" s="91"/>
      <c r="I19" s="92"/>
      <c r="J19" s="92"/>
      <c r="K19" s="92"/>
      <c r="L19" s="92"/>
      <c r="M19" s="92"/>
      <c r="N19" s="92"/>
      <c r="O19" s="92"/>
      <c r="P19" s="92"/>
      <c r="Q19" s="92"/>
      <c r="R19" s="92"/>
      <c r="S19" s="92"/>
      <c r="T19" s="92"/>
      <c r="U19" s="92"/>
      <c r="V19" s="92"/>
      <c r="W19" s="92"/>
      <c r="X19" s="92"/>
      <c r="Y19" s="92"/>
      <c r="Z19" s="92"/>
      <c r="AA19" s="92"/>
    </row>
    <row r="20" ht="18.75" customHeight="1">
      <c r="A20" s="30"/>
      <c r="B20" s="94"/>
      <c r="C20" s="95" t="s">
        <v>27</v>
      </c>
      <c r="D20" s="96"/>
      <c r="E20" s="90"/>
      <c r="F20" s="97">
        <f t="shared" ref="F20:G20" si="2">SUM(F15:F16)</f>
        <v>0</v>
      </c>
      <c r="G20" s="98">
        <f t="shared" si="2"/>
        <v>0</v>
      </c>
      <c r="H20" s="91"/>
      <c r="I20" s="92"/>
      <c r="J20" s="92"/>
      <c r="K20" s="92"/>
      <c r="L20" s="92"/>
      <c r="M20" s="92"/>
      <c r="N20" s="92"/>
      <c r="O20" s="92"/>
      <c r="P20" s="92"/>
      <c r="Q20" s="92"/>
      <c r="R20" s="92"/>
      <c r="S20" s="92"/>
      <c r="T20" s="92"/>
      <c r="U20" s="92"/>
      <c r="V20" s="92"/>
      <c r="W20" s="92"/>
      <c r="X20" s="92"/>
      <c r="Y20" s="92"/>
      <c r="Z20" s="92"/>
      <c r="AA20" s="92"/>
    </row>
    <row r="21" ht="18.75" customHeight="1">
      <c r="A21" s="63"/>
      <c r="B21" s="99"/>
      <c r="C21" s="71"/>
      <c r="D21" s="72"/>
      <c r="E21" s="73"/>
      <c r="F21" s="74"/>
      <c r="G21" s="75"/>
      <c r="H21" s="62"/>
      <c r="I21" s="100"/>
      <c r="J21" s="100"/>
      <c r="K21" s="100"/>
      <c r="L21" s="100"/>
      <c r="M21" s="100"/>
      <c r="N21" s="100"/>
      <c r="O21" s="100"/>
      <c r="P21" s="100"/>
      <c r="Q21" s="100"/>
      <c r="R21" s="100"/>
      <c r="S21" s="100"/>
      <c r="T21" s="100"/>
      <c r="U21" s="100"/>
      <c r="V21" s="100"/>
      <c r="W21" s="100"/>
      <c r="X21" s="100"/>
      <c r="Y21" s="100"/>
      <c r="Z21" s="100"/>
      <c r="AA21" s="100"/>
    </row>
    <row r="22" ht="18.75" customHeight="1">
      <c r="A22" s="63"/>
      <c r="B22" s="76" t="s">
        <v>28</v>
      </c>
      <c r="C22" s="71" t="s">
        <v>29</v>
      </c>
      <c r="D22" s="72"/>
      <c r="E22" s="73"/>
      <c r="F22" s="74"/>
      <c r="G22" s="75"/>
      <c r="H22" s="62"/>
      <c r="I22" s="100"/>
      <c r="J22" s="100"/>
      <c r="K22" s="100"/>
      <c r="L22" s="100"/>
      <c r="M22" s="100"/>
      <c r="N22" s="100"/>
      <c r="O22" s="100"/>
      <c r="P22" s="100"/>
      <c r="Q22" s="100"/>
      <c r="R22" s="100"/>
      <c r="S22" s="100"/>
      <c r="T22" s="100"/>
      <c r="U22" s="100"/>
      <c r="V22" s="100"/>
      <c r="W22" s="100"/>
      <c r="X22" s="100"/>
      <c r="Y22" s="100"/>
      <c r="Z22" s="100"/>
      <c r="AA22" s="100"/>
    </row>
    <row r="23" ht="18.75" customHeight="1">
      <c r="A23" s="63"/>
      <c r="B23" s="76" t="s">
        <v>30</v>
      </c>
      <c r="C23" s="71" t="s">
        <v>31</v>
      </c>
      <c r="D23" s="72"/>
      <c r="E23" s="73"/>
      <c r="F23" s="77"/>
      <c r="G23" s="78"/>
      <c r="H23" s="62"/>
      <c r="I23" s="100"/>
      <c r="J23" s="100"/>
      <c r="K23" s="100"/>
      <c r="L23" s="100"/>
      <c r="M23" s="100"/>
      <c r="N23" s="100"/>
      <c r="O23" s="100"/>
      <c r="P23" s="100"/>
      <c r="Q23" s="100"/>
      <c r="R23" s="100"/>
      <c r="S23" s="100"/>
      <c r="T23" s="100"/>
      <c r="U23" s="100"/>
      <c r="V23" s="100"/>
      <c r="W23" s="100"/>
      <c r="X23" s="100"/>
      <c r="Y23" s="100"/>
      <c r="Z23" s="100"/>
      <c r="AA23" s="100"/>
    </row>
    <row r="24" ht="18.75" customHeight="1">
      <c r="A24" s="63"/>
      <c r="B24" s="81" t="s">
        <v>32</v>
      </c>
      <c r="C24" s="82"/>
      <c r="D24" s="83"/>
      <c r="E24" s="84"/>
      <c r="F24" s="85">
        <v>0.0</v>
      </c>
      <c r="G24" s="86">
        <f t="shared" ref="G24:G27" si="3">F24*E24</f>
        <v>0</v>
      </c>
      <c r="H24" s="62"/>
      <c r="I24" s="100"/>
      <c r="J24" s="100"/>
      <c r="K24" s="100"/>
      <c r="L24" s="100"/>
      <c r="M24" s="100"/>
      <c r="N24" s="100"/>
      <c r="O24" s="100"/>
      <c r="P24" s="100"/>
      <c r="Q24" s="100"/>
      <c r="R24" s="100"/>
      <c r="S24" s="100"/>
      <c r="T24" s="100"/>
      <c r="U24" s="100"/>
      <c r="V24" s="100"/>
      <c r="W24" s="100"/>
      <c r="X24" s="100"/>
      <c r="Y24" s="100"/>
      <c r="Z24" s="100"/>
      <c r="AA24" s="100"/>
    </row>
    <row r="25" ht="18.75" customHeight="1">
      <c r="A25" s="63"/>
      <c r="B25" s="81" t="s">
        <v>33</v>
      </c>
      <c r="C25" s="87"/>
      <c r="D25" s="83"/>
      <c r="E25" s="84"/>
      <c r="F25" s="85">
        <v>0.0</v>
      </c>
      <c r="G25" s="86">
        <f t="shared" si="3"/>
        <v>0</v>
      </c>
      <c r="H25" s="62"/>
      <c r="I25" s="100"/>
      <c r="J25" s="100"/>
      <c r="K25" s="100"/>
      <c r="L25" s="100"/>
      <c r="M25" s="100"/>
      <c r="N25" s="100"/>
      <c r="O25" s="100"/>
      <c r="P25" s="100"/>
      <c r="Q25" s="100"/>
      <c r="R25" s="100"/>
      <c r="S25" s="100"/>
      <c r="T25" s="100"/>
      <c r="U25" s="100"/>
      <c r="V25" s="100"/>
      <c r="W25" s="100"/>
      <c r="X25" s="100"/>
      <c r="Y25" s="100"/>
      <c r="Z25" s="100"/>
      <c r="AA25" s="100"/>
    </row>
    <row r="26" ht="18.75" customHeight="1">
      <c r="A26" s="63"/>
      <c r="B26" s="81" t="s">
        <v>34</v>
      </c>
      <c r="C26" s="82"/>
      <c r="D26" s="83"/>
      <c r="E26" s="84"/>
      <c r="F26" s="85">
        <v>0.0</v>
      </c>
      <c r="G26" s="86">
        <f t="shared" si="3"/>
        <v>0</v>
      </c>
      <c r="H26" s="62"/>
      <c r="I26" s="100"/>
      <c r="J26" s="100"/>
      <c r="K26" s="100"/>
      <c r="L26" s="100"/>
      <c r="M26" s="100"/>
      <c r="N26" s="100"/>
      <c r="O26" s="100"/>
      <c r="P26" s="100"/>
      <c r="Q26" s="100"/>
      <c r="R26" s="100"/>
      <c r="S26" s="100"/>
      <c r="T26" s="100"/>
      <c r="U26" s="100"/>
      <c r="V26" s="100"/>
      <c r="W26" s="100"/>
      <c r="X26" s="100"/>
      <c r="Y26" s="100"/>
      <c r="Z26" s="100"/>
      <c r="AA26" s="100"/>
    </row>
    <row r="27" ht="18.75" customHeight="1">
      <c r="A27" s="63"/>
      <c r="B27" s="81" t="s">
        <v>35</v>
      </c>
      <c r="C27" s="95"/>
      <c r="D27" s="96"/>
      <c r="E27" s="90"/>
      <c r="F27" s="85">
        <v>0.0</v>
      </c>
      <c r="G27" s="86">
        <f t="shared" si="3"/>
        <v>0</v>
      </c>
      <c r="H27" s="62"/>
      <c r="I27" s="100"/>
      <c r="J27" s="100"/>
      <c r="K27" s="100"/>
      <c r="L27" s="100"/>
      <c r="M27" s="100"/>
      <c r="N27" s="100"/>
      <c r="O27" s="100"/>
      <c r="P27" s="100"/>
      <c r="Q27" s="100"/>
      <c r="R27" s="100"/>
      <c r="S27" s="100"/>
      <c r="T27" s="100"/>
      <c r="U27" s="100"/>
      <c r="V27" s="100"/>
      <c r="W27" s="100"/>
      <c r="X27" s="100"/>
      <c r="Y27" s="100"/>
      <c r="Z27" s="100"/>
      <c r="AA27" s="100"/>
    </row>
    <row r="28" ht="18.75" customHeight="1">
      <c r="A28" s="63"/>
      <c r="B28" s="94"/>
      <c r="C28" s="95" t="s">
        <v>27</v>
      </c>
      <c r="D28" s="96"/>
      <c r="E28" s="90"/>
      <c r="F28" s="97">
        <f t="shared" ref="F28:G28" si="4">SUM(F24:F26)</f>
        <v>0</v>
      </c>
      <c r="G28" s="98">
        <f t="shared" si="4"/>
        <v>0</v>
      </c>
      <c r="H28" s="62"/>
      <c r="I28" s="100"/>
      <c r="J28" s="100"/>
      <c r="K28" s="100"/>
      <c r="L28" s="100"/>
      <c r="M28" s="100"/>
      <c r="N28" s="100"/>
      <c r="O28" s="100"/>
      <c r="P28" s="100"/>
      <c r="Q28" s="100"/>
      <c r="R28" s="100"/>
      <c r="S28" s="100"/>
      <c r="T28" s="100"/>
      <c r="U28" s="100"/>
      <c r="V28" s="100"/>
      <c r="W28" s="100"/>
      <c r="X28" s="100"/>
      <c r="Y28" s="100"/>
      <c r="Z28" s="100"/>
      <c r="AA28" s="100"/>
    </row>
    <row r="29" ht="18.75" customHeight="1">
      <c r="A29" s="63"/>
      <c r="B29" s="99"/>
      <c r="C29" s="71"/>
      <c r="D29" s="72"/>
      <c r="E29" s="73"/>
      <c r="F29" s="74"/>
      <c r="G29" s="75"/>
      <c r="H29" s="62"/>
      <c r="I29" s="100"/>
      <c r="J29" s="100"/>
      <c r="K29" s="100"/>
      <c r="L29" s="100"/>
      <c r="M29" s="100"/>
      <c r="N29" s="100"/>
      <c r="O29" s="100"/>
      <c r="P29" s="100"/>
      <c r="Q29" s="100"/>
      <c r="R29" s="100"/>
      <c r="S29" s="100"/>
      <c r="T29" s="100"/>
      <c r="U29" s="100"/>
      <c r="V29" s="100"/>
      <c r="W29" s="100"/>
      <c r="X29" s="100"/>
      <c r="Y29" s="100"/>
      <c r="Z29" s="100"/>
      <c r="AA29" s="100"/>
    </row>
    <row r="30" ht="18.75" customHeight="1">
      <c r="A30" s="63"/>
      <c r="B30" s="101">
        <v>1.0</v>
      </c>
      <c r="C30" s="102" t="s">
        <v>36</v>
      </c>
      <c r="D30" s="103"/>
      <c r="E30" s="104"/>
      <c r="F30" s="105"/>
      <c r="G30" s="106"/>
      <c r="H30" s="62"/>
      <c r="I30" s="100"/>
      <c r="J30" s="100"/>
      <c r="K30" s="100"/>
      <c r="L30" s="100"/>
      <c r="M30" s="100"/>
      <c r="N30" s="100"/>
      <c r="O30" s="100"/>
      <c r="P30" s="100"/>
      <c r="Q30" s="100"/>
      <c r="R30" s="100"/>
      <c r="S30" s="100"/>
      <c r="T30" s="100"/>
      <c r="U30" s="100"/>
      <c r="V30" s="100"/>
      <c r="W30" s="100"/>
      <c r="X30" s="100"/>
      <c r="Y30" s="100"/>
      <c r="Z30" s="100"/>
      <c r="AA30" s="100"/>
    </row>
    <row r="31" ht="18.75" customHeight="1">
      <c r="A31" s="63"/>
      <c r="B31" s="107">
        <v>45292.0</v>
      </c>
      <c r="C31" s="102" t="s">
        <v>37</v>
      </c>
      <c r="D31" s="103"/>
      <c r="E31" s="104"/>
      <c r="F31" s="105"/>
      <c r="G31" s="106"/>
      <c r="H31" s="62"/>
      <c r="I31" s="100"/>
      <c r="J31" s="100"/>
      <c r="K31" s="100"/>
      <c r="L31" s="100"/>
      <c r="M31" s="100"/>
      <c r="N31" s="100"/>
      <c r="O31" s="100"/>
      <c r="P31" s="100"/>
      <c r="Q31" s="100"/>
      <c r="R31" s="100"/>
      <c r="S31" s="100"/>
      <c r="T31" s="100"/>
      <c r="U31" s="100"/>
      <c r="V31" s="100"/>
      <c r="W31" s="100"/>
      <c r="X31" s="100"/>
      <c r="Y31" s="100"/>
      <c r="Z31" s="100"/>
      <c r="AA31" s="100"/>
    </row>
    <row r="32" ht="42.75" customHeight="1">
      <c r="A32" s="63"/>
      <c r="B32" s="108">
        <v>36892.0</v>
      </c>
      <c r="C32" s="109" t="s">
        <v>38</v>
      </c>
      <c r="D32" s="110" t="s">
        <v>39</v>
      </c>
      <c r="E32" s="104"/>
      <c r="F32" s="111"/>
      <c r="G32" s="112"/>
      <c r="H32" s="62"/>
      <c r="I32" s="100"/>
      <c r="J32" s="100"/>
      <c r="K32" s="100"/>
      <c r="L32" s="100"/>
      <c r="M32" s="100"/>
      <c r="N32" s="100"/>
      <c r="O32" s="100"/>
      <c r="P32" s="100"/>
      <c r="Q32" s="100"/>
      <c r="R32" s="100"/>
      <c r="S32" s="100"/>
      <c r="T32" s="100"/>
      <c r="U32" s="100"/>
      <c r="V32" s="100"/>
      <c r="W32" s="100"/>
      <c r="X32" s="100"/>
      <c r="Y32" s="100"/>
      <c r="Z32" s="100"/>
      <c r="AA32" s="100"/>
    </row>
    <row r="33" ht="18.75" customHeight="1">
      <c r="A33" s="63"/>
      <c r="B33" s="113"/>
      <c r="C33" s="114" t="s">
        <v>27</v>
      </c>
      <c r="D33" s="103"/>
      <c r="E33" s="104"/>
      <c r="F33" s="115"/>
      <c r="G33" s="116"/>
      <c r="H33" s="62"/>
      <c r="I33" s="100"/>
      <c r="J33" s="100"/>
      <c r="K33" s="100"/>
      <c r="L33" s="100"/>
      <c r="M33" s="100"/>
      <c r="N33" s="100"/>
      <c r="O33" s="100"/>
      <c r="P33" s="100"/>
      <c r="Q33" s="100"/>
      <c r="R33" s="100"/>
      <c r="S33" s="100"/>
      <c r="T33" s="100"/>
      <c r="U33" s="100"/>
      <c r="V33" s="100"/>
      <c r="W33" s="100"/>
      <c r="X33" s="100"/>
      <c r="Y33" s="100"/>
      <c r="Z33" s="100"/>
      <c r="AA33" s="100"/>
    </row>
    <row r="34" ht="18.75" customHeight="1">
      <c r="A34" s="63"/>
      <c r="B34" s="99"/>
      <c r="C34" s="71"/>
      <c r="D34" s="72"/>
      <c r="E34" s="73"/>
      <c r="F34" s="74"/>
      <c r="G34" s="75"/>
      <c r="H34" s="62"/>
      <c r="I34" s="100"/>
      <c r="J34" s="100"/>
      <c r="K34" s="100"/>
      <c r="L34" s="100"/>
      <c r="M34" s="100"/>
      <c r="N34" s="100"/>
      <c r="O34" s="100"/>
      <c r="P34" s="100"/>
      <c r="Q34" s="100"/>
      <c r="R34" s="100"/>
      <c r="S34" s="100"/>
      <c r="T34" s="100"/>
      <c r="U34" s="100"/>
      <c r="V34" s="100"/>
      <c r="W34" s="100"/>
      <c r="X34" s="100"/>
      <c r="Y34" s="100"/>
      <c r="Z34" s="100"/>
      <c r="AA34" s="100"/>
    </row>
    <row r="35" ht="18.75" customHeight="1">
      <c r="A35" s="63"/>
      <c r="B35" s="76">
        <v>2.0</v>
      </c>
      <c r="C35" s="71" t="s">
        <v>40</v>
      </c>
      <c r="D35" s="72"/>
      <c r="E35" s="73"/>
      <c r="F35" s="74"/>
      <c r="G35" s="75"/>
      <c r="H35" s="62"/>
      <c r="I35" s="2"/>
      <c r="J35" s="3"/>
      <c r="K35" s="3"/>
      <c r="L35" s="3"/>
      <c r="M35" s="3"/>
      <c r="N35" s="3"/>
      <c r="O35" s="3"/>
      <c r="P35" s="3"/>
      <c r="Q35" s="3"/>
      <c r="R35" s="3"/>
      <c r="S35" s="3"/>
      <c r="T35" s="3"/>
      <c r="U35" s="3"/>
      <c r="V35" s="3"/>
      <c r="W35" s="3"/>
      <c r="X35" s="3"/>
      <c r="Y35" s="3"/>
      <c r="Z35" s="3"/>
      <c r="AA35" s="3"/>
    </row>
    <row r="36" ht="18.75" customHeight="1">
      <c r="A36" s="117"/>
      <c r="B36" s="118">
        <v>45293.0</v>
      </c>
      <c r="C36" s="119" t="s">
        <v>37</v>
      </c>
      <c r="D36" s="83"/>
      <c r="E36" s="84"/>
      <c r="F36" s="85"/>
      <c r="G36" s="86"/>
      <c r="H36" s="120"/>
      <c r="I36" s="2"/>
      <c r="J36" s="3"/>
      <c r="K36" s="3"/>
      <c r="L36" s="3"/>
      <c r="M36" s="3"/>
      <c r="N36" s="3"/>
      <c r="O36" s="3"/>
      <c r="P36" s="3"/>
      <c r="Q36" s="3"/>
      <c r="R36" s="3"/>
      <c r="S36" s="3"/>
      <c r="T36" s="3"/>
      <c r="U36" s="3"/>
      <c r="V36" s="3"/>
      <c r="W36" s="3"/>
      <c r="X36" s="3"/>
      <c r="Y36" s="3"/>
      <c r="Z36" s="3"/>
      <c r="AA36" s="3"/>
    </row>
    <row r="37" ht="75.0" customHeight="1">
      <c r="A37" s="121"/>
      <c r="B37" s="122">
        <v>36893.0</v>
      </c>
      <c r="C37" s="93" t="s">
        <v>41</v>
      </c>
      <c r="D37" s="83" t="s">
        <v>42</v>
      </c>
      <c r="E37" s="84">
        <v>1.0</v>
      </c>
      <c r="F37" s="85">
        <v>0.0</v>
      </c>
      <c r="G37" s="86">
        <f>F37*E37</f>
        <v>0</v>
      </c>
      <c r="H37" s="123"/>
      <c r="I37" s="2"/>
      <c r="J37" s="3"/>
      <c r="K37" s="3"/>
      <c r="L37" s="3"/>
      <c r="M37" s="3"/>
      <c r="N37" s="3"/>
      <c r="O37" s="3"/>
      <c r="P37" s="3"/>
      <c r="Q37" s="3"/>
      <c r="R37" s="3"/>
      <c r="S37" s="3"/>
      <c r="T37" s="3"/>
      <c r="U37" s="3"/>
      <c r="V37" s="3"/>
      <c r="W37" s="3"/>
      <c r="X37" s="3"/>
      <c r="Y37" s="3"/>
      <c r="Z37" s="3"/>
      <c r="AA37" s="3"/>
    </row>
    <row r="38" ht="18.0" customHeight="1">
      <c r="A38" s="121"/>
      <c r="B38" s="118">
        <v>45324.0</v>
      </c>
      <c r="C38" s="95" t="s">
        <v>43</v>
      </c>
      <c r="D38" s="83"/>
      <c r="E38" s="124"/>
      <c r="F38" s="85"/>
      <c r="G38" s="86"/>
      <c r="H38" s="123"/>
      <c r="I38" s="2"/>
      <c r="J38" s="3"/>
      <c r="K38" s="3"/>
      <c r="L38" s="3"/>
      <c r="M38" s="3"/>
      <c r="N38" s="3"/>
      <c r="O38" s="3"/>
      <c r="P38" s="3"/>
      <c r="Q38" s="3"/>
      <c r="R38" s="3"/>
      <c r="S38" s="3"/>
      <c r="T38" s="3"/>
      <c r="U38" s="3"/>
      <c r="V38" s="3"/>
      <c r="W38" s="3"/>
      <c r="X38" s="3"/>
      <c r="Y38" s="3"/>
      <c r="Z38" s="3"/>
      <c r="AA38" s="3"/>
    </row>
    <row r="39" ht="30.75" customHeight="1">
      <c r="A39" s="121"/>
      <c r="B39" s="122">
        <v>36924.0</v>
      </c>
      <c r="C39" s="88" t="s">
        <v>44</v>
      </c>
      <c r="D39" s="83" t="s">
        <v>42</v>
      </c>
      <c r="E39" s="84">
        <v>2.0</v>
      </c>
      <c r="F39" s="85">
        <v>0.0</v>
      </c>
      <c r="G39" s="86">
        <f>F39*E39</f>
        <v>0</v>
      </c>
      <c r="H39" s="123"/>
      <c r="I39" s="2"/>
      <c r="J39" s="3"/>
      <c r="K39" s="3"/>
      <c r="L39" s="3"/>
      <c r="M39" s="3"/>
      <c r="N39" s="3"/>
      <c r="O39" s="3"/>
      <c r="P39" s="3"/>
      <c r="Q39" s="3"/>
      <c r="R39" s="3"/>
      <c r="S39" s="3"/>
      <c r="T39" s="3"/>
      <c r="U39" s="3"/>
      <c r="V39" s="3"/>
      <c r="W39" s="3"/>
      <c r="X39" s="3"/>
      <c r="Y39" s="3"/>
      <c r="Z39" s="3"/>
      <c r="AA39" s="3"/>
    </row>
    <row r="40" ht="19.5" customHeight="1">
      <c r="A40" s="15"/>
      <c r="B40" s="125"/>
      <c r="C40" s="95" t="s">
        <v>27</v>
      </c>
      <c r="D40" s="89"/>
      <c r="E40" s="90"/>
      <c r="F40" s="126">
        <f t="shared" ref="F40:G40" si="5">SUM(F35:F39)</f>
        <v>0</v>
      </c>
      <c r="G40" s="127">
        <f t="shared" si="5"/>
        <v>0</v>
      </c>
      <c r="H40" s="123"/>
      <c r="I40" s="128"/>
      <c r="J40" s="128"/>
      <c r="K40" s="128"/>
      <c r="L40" s="128"/>
      <c r="M40" s="128"/>
      <c r="N40" s="128"/>
      <c r="O40" s="128"/>
      <c r="P40" s="128"/>
      <c r="Q40" s="128"/>
      <c r="R40" s="128"/>
      <c r="S40" s="128"/>
      <c r="T40" s="128"/>
      <c r="U40" s="128"/>
      <c r="V40" s="128"/>
      <c r="W40" s="128"/>
      <c r="X40" s="128"/>
      <c r="Y40" s="128"/>
      <c r="Z40" s="128"/>
      <c r="AA40" s="128"/>
    </row>
    <row r="41" ht="18.75" customHeight="1">
      <c r="A41" s="63"/>
      <c r="B41" s="99"/>
      <c r="C41" s="129"/>
      <c r="D41" s="83"/>
      <c r="E41" s="84"/>
      <c r="F41" s="85"/>
      <c r="G41" s="86"/>
      <c r="H41" s="123"/>
      <c r="I41" s="100"/>
      <c r="J41" s="100"/>
      <c r="K41" s="100"/>
      <c r="L41" s="100"/>
      <c r="M41" s="100"/>
      <c r="N41" s="100"/>
      <c r="O41" s="100"/>
      <c r="P41" s="100"/>
      <c r="Q41" s="100"/>
      <c r="R41" s="100"/>
      <c r="S41" s="100"/>
      <c r="T41" s="100"/>
      <c r="U41" s="100"/>
      <c r="V41" s="100"/>
      <c r="W41" s="100"/>
      <c r="X41" s="100"/>
      <c r="Y41" s="100"/>
      <c r="Z41" s="100"/>
      <c r="AA41" s="100"/>
    </row>
    <row r="42" ht="18.75" customHeight="1">
      <c r="A42" s="63"/>
      <c r="B42" s="76">
        <v>3.0</v>
      </c>
      <c r="C42" s="129" t="s">
        <v>45</v>
      </c>
      <c r="D42" s="83"/>
      <c r="E42" s="84"/>
      <c r="F42" s="85"/>
      <c r="G42" s="86"/>
      <c r="H42" s="123"/>
      <c r="I42" s="2"/>
      <c r="J42" s="3"/>
      <c r="K42" s="3"/>
      <c r="L42" s="3"/>
      <c r="M42" s="3"/>
      <c r="N42" s="3"/>
      <c r="O42" s="3"/>
      <c r="P42" s="3"/>
      <c r="Q42" s="3"/>
      <c r="R42" s="3"/>
      <c r="S42" s="3"/>
      <c r="T42" s="3"/>
      <c r="U42" s="3"/>
      <c r="V42" s="3"/>
      <c r="W42" s="3"/>
      <c r="X42" s="3"/>
      <c r="Y42" s="3"/>
      <c r="Z42" s="3"/>
      <c r="AA42" s="3"/>
    </row>
    <row r="43" ht="18.75" customHeight="1">
      <c r="A43" s="117"/>
      <c r="B43" s="118">
        <v>45294.0</v>
      </c>
      <c r="C43" s="119" t="s">
        <v>46</v>
      </c>
      <c r="D43" s="83"/>
      <c r="E43" s="84"/>
      <c r="F43" s="130"/>
      <c r="G43" s="131"/>
      <c r="H43" s="22"/>
      <c r="I43" s="79"/>
      <c r="J43" s="80"/>
      <c r="K43" s="80"/>
      <c r="L43" s="80"/>
      <c r="M43" s="80"/>
      <c r="N43" s="80"/>
      <c r="O43" s="80"/>
      <c r="P43" s="80"/>
      <c r="Q43" s="80"/>
      <c r="R43" s="80"/>
      <c r="S43" s="80"/>
      <c r="T43" s="80"/>
      <c r="U43" s="80"/>
      <c r="V43" s="80"/>
      <c r="W43" s="80"/>
      <c r="X43" s="80"/>
      <c r="Y43" s="80"/>
      <c r="Z43" s="80"/>
      <c r="AA43" s="80"/>
    </row>
    <row r="44">
      <c r="A44" s="132"/>
      <c r="B44" s="122">
        <v>36894.0</v>
      </c>
      <c r="C44" s="133" t="s">
        <v>47</v>
      </c>
      <c r="D44" s="83" t="s">
        <v>42</v>
      </c>
      <c r="E44" s="84">
        <v>1.0</v>
      </c>
      <c r="F44" s="85">
        <v>0.0</v>
      </c>
      <c r="G44" s="86">
        <f>F44*E44</f>
        <v>0</v>
      </c>
      <c r="H44" s="123"/>
      <c r="I44" s="2"/>
      <c r="J44" s="3"/>
      <c r="K44" s="3"/>
      <c r="L44" s="3"/>
      <c r="M44" s="3"/>
      <c r="N44" s="3"/>
      <c r="O44" s="3"/>
      <c r="P44" s="3"/>
      <c r="Q44" s="3"/>
      <c r="R44" s="3"/>
      <c r="S44" s="3"/>
      <c r="T44" s="3"/>
      <c r="U44" s="3"/>
      <c r="V44" s="3"/>
      <c r="W44" s="3"/>
      <c r="X44" s="3"/>
      <c r="Y44" s="3"/>
      <c r="Z44" s="3"/>
      <c r="AA44" s="3"/>
    </row>
    <row r="45" ht="18.75" customHeight="1">
      <c r="A45" s="15"/>
      <c r="B45" s="118">
        <v>45325.0</v>
      </c>
      <c r="C45" s="119" t="s">
        <v>37</v>
      </c>
      <c r="D45" s="89"/>
      <c r="E45" s="90"/>
      <c r="F45" s="126"/>
      <c r="G45" s="127"/>
      <c r="H45" s="123"/>
      <c r="I45" s="128"/>
      <c r="J45" s="128"/>
      <c r="K45" s="128"/>
      <c r="L45" s="128"/>
      <c r="M45" s="128"/>
      <c r="N45" s="128"/>
      <c r="O45" s="128"/>
      <c r="P45" s="128"/>
      <c r="Q45" s="128"/>
      <c r="R45" s="128"/>
      <c r="S45" s="128"/>
      <c r="T45" s="128"/>
      <c r="U45" s="128"/>
      <c r="V45" s="128"/>
      <c r="W45" s="128"/>
      <c r="X45" s="128"/>
      <c r="Y45" s="128"/>
      <c r="Z45" s="128"/>
      <c r="AA45" s="128"/>
    </row>
    <row r="46" ht="101.25" customHeight="1">
      <c r="A46" s="15"/>
      <c r="B46" s="122">
        <v>36925.0</v>
      </c>
      <c r="C46" s="93" t="s">
        <v>48</v>
      </c>
      <c r="D46" s="89" t="s">
        <v>42</v>
      </c>
      <c r="E46" s="134">
        <v>2.0</v>
      </c>
      <c r="F46" s="85">
        <v>0.0</v>
      </c>
      <c r="G46" s="86">
        <f>F46*E46</f>
        <v>0</v>
      </c>
      <c r="H46" s="123"/>
      <c r="I46" s="128"/>
      <c r="J46" s="128"/>
      <c r="K46" s="128"/>
      <c r="L46" s="128"/>
      <c r="M46" s="128"/>
      <c r="N46" s="128"/>
      <c r="O46" s="128"/>
      <c r="P46" s="128"/>
      <c r="Q46" s="128"/>
      <c r="R46" s="128"/>
      <c r="S46" s="128"/>
      <c r="T46" s="128"/>
      <c r="U46" s="128"/>
      <c r="V46" s="128"/>
      <c r="W46" s="128"/>
      <c r="X46" s="128"/>
      <c r="Y46" s="128"/>
      <c r="Z46" s="128"/>
      <c r="AA46" s="128"/>
    </row>
    <row r="47" ht="18.75" customHeight="1">
      <c r="A47" s="15"/>
      <c r="B47" s="125"/>
      <c r="C47" s="95" t="s">
        <v>27</v>
      </c>
      <c r="D47" s="89"/>
      <c r="E47" s="90"/>
      <c r="F47" s="126">
        <f t="shared" ref="F47:G47" si="6">SUM(F42:F46)</f>
        <v>0</v>
      </c>
      <c r="G47" s="127">
        <f t="shared" si="6"/>
        <v>0</v>
      </c>
      <c r="H47" s="123"/>
      <c r="I47" s="128"/>
      <c r="J47" s="128"/>
      <c r="K47" s="128"/>
      <c r="L47" s="128"/>
      <c r="M47" s="128"/>
      <c r="N47" s="128"/>
      <c r="O47" s="128"/>
      <c r="P47" s="128"/>
      <c r="Q47" s="128"/>
      <c r="R47" s="128"/>
      <c r="S47" s="128"/>
      <c r="T47" s="128"/>
      <c r="U47" s="128"/>
      <c r="V47" s="128"/>
      <c r="W47" s="128"/>
      <c r="X47" s="128"/>
      <c r="Y47" s="128"/>
      <c r="Z47" s="128"/>
      <c r="AA47" s="128"/>
    </row>
    <row r="48" ht="18.75" customHeight="1">
      <c r="A48" s="63"/>
      <c r="B48" s="99"/>
      <c r="C48" s="135"/>
      <c r="D48" s="83"/>
      <c r="E48" s="84"/>
      <c r="F48" s="85"/>
      <c r="G48" s="86"/>
      <c r="H48" s="123"/>
      <c r="I48" s="100"/>
      <c r="J48" s="100"/>
      <c r="K48" s="100"/>
      <c r="L48" s="100"/>
      <c r="M48" s="100"/>
      <c r="N48" s="100"/>
      <c r="O48" s="100"/>
      <c r="P48" s="100"/>
      <c r="Q48" s="100"/>
      <c r="R48" s="100"/>
      <c r="S48" s="100"/>
      <c r="T48" s="100"/>
      <c r="U48" s="100"/>
      <c r="V48" s="100"/>
      <c r="W48" s="100"/>
      <c r="X48" s="100"/>
      <c r="Y48" s="100"/>
      <c r="Z48" s="100"/>
      <c r="AA48" s="100"/>
    </row>
    <row r="49" ht="18.75" customHeight="1">
      <c r="A49" s="63"/>
      <c r="B49" s="76">
        <v>4.0</v>
      </c>
      <c r="C49" s="135" t="s">
        <v>49</v>
      </c>
      <c r="D49" s="83"/>
      <c r="E49" s="84"/>
      <c r="F49" s="85"/>
      <c r="G49" s="86"/>
      <c r="H49" s="123"/>
      <c r="I49" s="2"/>
      <c r="J49" s="3"/>
      <c r="K49" s="3"/>
      <c r="L49" s="3"/>
      <c r="M49" s="3"/>
      <c r="N49" s="3"/>
      <c r="O49" s="3"/>
      <c r="P49" s="3"/>
      <c r="Q49" s="3"/>
      <c r="R49" s="3"/>
      <c r="S49" s="3"/>
      <c r="T49" s="3"/>
      <c r="U49" s="3"/>
      <c r="V49" s="3"/>
      <c r="W49" s="3"/>
      <c r="X49" s="3"/>
      <c r="Y49" s="3"/>
      <c r="Z49" s="3"/>
      <c r="AA49" s="3"/>
    </row>
    <row r="50" ht="18.75" customHeight="1">
      <c r="A50" s="117"/>
      <c r="B50" s="118">
        <v>45295.0</v>
      </c>
      <c r="C50" s="119" t="s">
        <v>37</v>
      </c>
      <c r="D50" s="72"/>
      <c r="E50" s="73"/>
      <c r="F50" s="77"/>
      <c r="G50" s="78"/>
      <c r="H50" s="91"/>
      <c r="I50" s="79"/>
      <c r="J50" s="80"/>
      <c r="K50" s="80"/>
      <c r="L50" s="80"/>
      <c r="M50" s="80"/>
      <c r="N50" s="80"/>
      <c r="O50" s="80"/>
      <c r="P50" s="80"/>
      <c r="Q50" s="80"/>
      <c r="R50" s="80"/>
      <c r="S50" s="80"/>
      <c r="T50" s="80"/>
      <c r="U50" s="80"/>
      <c r="V50" s="80"/>
      <c r="W50" s="80"/>
      <c r="X50" s="80"/>
      <c r="Y50" s="80"/>
      <c r="Z50" s="80"/>
      <c r="AA50" s="80"/>
    </row>
    <row r="51" ht="117.0" customHeight="1">
      <c r="A51" s="121"/>
      <c r="B51" s="122">
        <v>36895.0</v>
      </c>
      <c r="C51" s="136" t="s">
        <v>50</v>
      </c>
      <c r="D51" s="83" t="s">
        <v>42</v>
      </c>
      <c r="E51" s="84">
        <v>4.0</v>
      </c>
      <c r="F51" s="85">
        <v>0.0</v>
      </c>
      <c r="G51" s="86">
        <f>F51*E51</f>
        <v>0</v>
      </c>
      <c r="H51" s="123"/>
      <c r="I51" s="2"/>
      <c r="J51" s="3"/>
      <c r="K51" s="3"/>
      <c r="L51" s="3"/>
      <c r="M51" s="3"/>
      <c r="N51" s="3"/>
      <c r="O51" s="3"/>
      <c r="P51" s="3"/>
      <c r="Q51" s="3"/>
      <c r="R51" s="3"/>
      <c r="S51" s="3"/>
      <c r="T51" s="3"/>
      <c r="U51" s="3"/>
      <c r="V51" s="3"/>
      <c r="W51" s="3"/>
      <c r="X51" s="3"/>
      <c r="Y51" s="3"/>
      <c r="Z51" s="3"/>
      <c r="AA51" s="3"/>
    </row>
    <row r="52" ht="21.0" customHeight="1">
      <c r="A52" s="121"/>
      <c r="B52" s="118">
        <v>45326.0</v>
      </c>
      <c r="C52" s="137" t="s">
        <v>43</v>
      </c>
      <c r="D52" s="83"/>
      <c r="E52" s="84"/>
      <c r="F52" s="85"/>
      <c r="G52" s="86"/>
      <c r="H52" s="123"/>
      <c r="I52" s="2"/>
      <c r="J52" s="3"/>
      <c r="K52" s="3"/>
      <c r="L52" s="3"/>
      <c r="M52" s="3"/>
      <c r="N52" s="3"/>
      <c r="O52" s="3"/>
      <c r="P52" s="3"/>
      <c r="Q52" s="3"/>
      <c r="R52" s="3"/>
      <c r="S52" s="3"/>
      <c r="T52" s="3"/>
      <c r="U52" s="3"/>
      <c r="V52" s="3"/>
      <c r="W52" s="3"/>
      <c r="X52" s="3"/>
      <c r="Y52" s="3"/>
      <c r="Z52" s="3"/>
      <c r="AA52" s="3"/>
    </row>
    <row r="53" ht="18.75" customHeight="1">
      <c r="A53" s="121"/>
      <c r="B53" s="122">
        <v>36926.0</v>
      </c>
      <c r="C53" s="138" t="s">
        <v>51</v>
      </c>
      <c r="D53" s="83" t="s">
        <v>42</v>
      </c>
      <c r="E53" s="84">
        <v>1.0</v>
      </c>
      <c r="F53" s="85">
        <v>0.0</v>
      </c>
      <c r="G53" s="86">
        <f t="shared" ref="G53:G55" si="7">F53*E53</f>
        <v>0</v>
      </c>
      <c r="H53" s="123"/>
      <c r="I53" s="2"/>
      <c r="J53" s="3"/>
      <c r="K53" s="3"/>
      <c r="L53" s="3"/>
      <c r="M53" s="3"/>
      <c r="N53" s="3"/>
      <c r="O53" s="3"/>
      <c r="P53" s="3"/>
      <c r="Q53" s="3"/>
      <c r="R53" s="3"/>
      <c r="S53" s="3"/>
      <c r="T53" s="3"/>
      <c r="U53" s="3"/>
      <c r="V53" s="3"/>
      <c r="W53" s="3"/>
      <c r="X53" s="3"/>
      <c r="Y53" s="3"/>
      <c r="Z53" s="3"/>
      <c r="AA53" s="3"/>
    </row>
    <row r="54" ht="29.25" customHeight="1">
      <c r="A54" s="121"/>
      <c r="B54" s="122">
        <v>37291.0</v>
      </c>
      <c r="C54" s="88" t="s">
        <v>52</v>
      </c>
      <c r="D54" s="83" t="s">
        <v>42</v>
      </c>
      <c r="E54" s="84">
        <v>1.0</v>
      </c>
      <c r="F54" s="85">
        <v>0.0</v>
      </c>
      <c r="G54" s="86">
        <f t="shared" si="7"/>
        <v>0</v>
      </c>
      <c r="H54" s="123"/>
      <c r="I54" s="2"/>
      <c r="J54" s="3"/>
      <c r="K54" s="3"/>
      <c r="L54" s="3"/>
      <c r="M54" s="3"/>
      <c r="N54" s="3"/>
      <c r="O54" s="3"/>
      <c r="P54" s="3"/>
      <c r="Q54" s="3"/>
      <c r="R54" s="3"/>
      <c r="S54" s="3"/>
      <c r="T54" s="3"/>
      <c r="U54" s="3"/>
      <c r="V54" s="3"/>
      <c r="W54" s="3"/>
      <c r="X54" s="3"/>
      <c r="Y54" s="3"/>
      <c r="Z54" s="3"/>
      <c r="AA54" s="3"/>
    </row>
    <row r="55" ht="18.75" customHeight="1">
      <c r="A55" s="121"/>
      <c r="B55" s="122">
        <v>37656.0</v>
      </c>
      <c r="C55" s="88" t="s">
        <v>53</v>
      </c>
      <c r="D55" s="83" t="s">
        <v>42</v>
      </c>
      <c r="E55" s="84">
        <v>1.0</v>
      </c>
      <c r="F55" s="85">
        <v>0.0</v>
      </c>
      <c r="G55" s="86">
        <f t="shared" si="7"/>
        <v>0</v>
      </c>
      <c r="H55" s="123"/>
      <c r="I55" s="2"/>
      <c r="J55" s="3"/>
      <c r="K55" s="3"/>
      <c r="L55" s="3"/>
      <c r="M55" s="3"/>
      <c r="N55" s="3"/>
      <c r="O55" s="3"/>
      <c r="P55" s="3"/>
      <c r="Q55" s="3"/>
      <c r="R55" s="3"/>
      <c r="S55" s="3"/>
      <c r="T55" s="3"/>
      <c r="U55" s="3"/>
      <c r="V55" s="3"/>
      <c r="W55" s="3"/>
      <c r="X55" s="3"/>
      <c r="Y55" s="3"/>
      <c r="Z55" s="3"/>
      <c r="AA55" s="3"/>
    </row>
    <row r="56" ht="18.75" customHeight="1">
      <c r="A56" s="139"/>
      <c r="B56" s="140"/>
      <c r="C56" s="95" t="s">
        <v>27</v>
      </c>
      <c r="D56" s="89"/>
      <c r="E56" s="90"/>
      <c r="F56" s="97">
        <f t="shared" ref="F56:G56" si="8">SUM(F49:F55)</f>
        <v>0</v>
      </c>
      <c r="G56" s="98">
        <f t="shared" si="8"/>
        <v>0</v>
      </c>
      <c r="H56" s="123"/>
      <c r="I56" s="141"/>
      <c r="J56" s="142"/>
      <c r="K56" s="142"/>
      <c r="L56" s="142"/>
      <c r="M56" s="142"/>
      <c r="N56" s="142"/>
      <c r="O56" s="142"/>
      <c r="P56" s="142"/>
      <c r="Q56" s="142"/>
      <c r="R56" s="142"/>
      <c r="S56" s="142"/>
      <c r="T56" s="142"/>
      <c r="U56" s="142"/>
      <c r="V56" s="142"/>
      <c r="W56" s="142"/>
      <c r="X56" s="142"/>
      <c r="Y56" s="142"/>
      <c r="Z56" s="142"/>
      <c r="AA56" s="142"/>
    </row>
    <row r="57" ht="18.75" customHeight="1">
      <c r="A57" s="63"/>
      <c r="B57" s="99"/>
      <c r="C57" s="137"/>
      <c r="D57" s="66"/>
      <c r="E57" s="67"/>
      <c r="F57" s="143"/>
      <c r="G57" s="144"/>
      <c r="H57" s="91"/>
      <c r="I57" s="145"/>
      <c r="J57" s="145"/>
      <c r="K57" s="145"/>
      <c r="L57" s="145"/>
      <c r="M57" s="145"/>
      <c r="N57" s="145"/>
      <c r="O57" s="145"/>
      <c r="P57" s="145"/>
      <c r="Q57" s="145"/>
      <c r="R57" s="145"/>
      <c r="S57" s="145"/>
      <c r="T57" s="145"/>
      <c r="U57" s="145"/>
      <c r="V57" s="145"/>
      <c r="W57" s="145"/>
      <c r="X57" s="80"/>
      <c r="Y57" s="80"/>
      <c r="Z57" s="80"/>
      <c r="AA57" s="145"/>
    </row>
    <row r="58" ht="18.75" customHeight="1">
      <c r="A58" s="63"/>
      <c r="B58" s="146">
        <v>5.0</v>
      </c>
      <c r="C58" s="137" t="s">
        <v>54</v>
      </c>
      <c r="D58" s="66"/>
      <c r="E58" s="67"/>
      <c r="F58" s="143"/>
      <c r="G58" s="144"/>
      <c r="H58" s="91"/>
      <c r="I58" s="145"/>
      <c r="J58" s="145"/>
      <c r="K58" s="145"/>
      <c r="L58" s="145"/>
      <c r="M58" s="145"/>
      <c r="N58" s="145"/>
      <c r="O58" s="145"/>
      <c r="P58" s="145"/>
      <c r="Q58" s="145"/>
      <c r="R58" s="145"/>
      <c r="S58" s="145"/>
      <c r="T58" s="145"/>
      <c r="U58" s="145"/>
      <c r="V58" s="145"/>
      <c r="W58" s="145"/>
      <c r="X58" s="80"/>
      <c r="Y58" s="80"/>
      <c r="Z58" s="80"/>
      <c r="AA58" s="145"/>
    </row>
    <row r="59" ht="18.75" customHeight="1">
      <c r="A59" s="63"/>
      <c r="B59" s="147">
        <v>45296.0</v>
      </c>
      <c r="C59" s="137" t="s">
        <v>55</v>
      </c>
      <c r="D59" s="66"/>
      <c r="E59" s="67"/>
      <c r="F59" s="143"/>
      <c r="G59" s="144"/>
      <c r="H59" s="91"/>
      <c r="I59" s="145"/>
      <c r="J59" s="145"/>
      <c r="K59" s="145"/>
      <c r="L59" s="145"/>
      <c r="M59" s="145"/>
      <c r="N59" s="145"/>
      <c r="O59" s="145"/>
      <c r="P59" s="145"/>
      <c r="Q59" s="145"/>
      <c r="R59" s="145"/>
      <c r="S59" s="145"/>
      <c r="T59" s="145"/>
      <c r="U59" s="145"/>
      <c r="V59" s="145"/>
      <c r="W59" s="145"/>
      <c r="X59" s="80"/>
      <c r="Y59" s="80"/>
      <c r="Z59" s="80"/>
      <c r="AA59" s="145"/>
    </row>
    <row r="60" ht="76.5" customHeight="1">
      <c r="A60" s="63"/>
      <c r="B60" s="122">
        <v>36896.0</v>
      </c>
      <c r="C60" s="148" t="s">
        <v>56</v>
      </c>
      <c r="D60" s="83" t="s">
        <v>42</v>
      </c>
      <c r="E60" s="149">
        <v>1.0</v>
      </c>
      <c r="F60" s="85">
        <v>0.0</v>
      </c>
      <c r="G60" s="86">
        <f t="shared" ref="G60:G61" si="9">F60*E60</f>
        <v>0</v>
      </c>
      <c r="H60" s="91"/>
      <c r="I60" s="145"/>
      <c r="J60" s="145"/>
      <c r="K60" s="145"/>
      <c r="L60" s="145"/>
      <c r="M60" s="145"/>
      <c r="N60" s="145"/>
      <c r="O60" s="145"/>
      <c r="P60" s="145"/>
      <c r="Q60" s="145"/>
      <c r="R60" s="145"/>
      <c r="S60" s="145"/>
      <c r="T60" s="145"/>
      <c r="U60" s="145"/>
      <c r="V60" s="145"/>
      <c r="W60" s="145"/>
      <c r="X60" s="80"/>
      <c r="Y60" s="80"/>
      <c r="Z60" s="80"/>
      <c r="AA60" s="145"/>
    </row>
    <row r="61" ht="56.25" customHeight="1">
      <c r="A61" s="63"/>
      <c r="B61" s="122">
        <v>37261.0</v>
      </c>
      <c r="C61" s="133" t="s">
        <v>57</v>
      </c>
      <c r="D61" s="83" t="s">
        <v>42</v>
      </c>
      <c r="E61" s="149">
        <v>2.0</v>
      </c>
      <c r="F61" s="85">
        <v>0.0</v>
      </c>
      <c r="G61" s="86">
        <f t="shared" si="9"/>
        <v>0</v>
      </c>
      <c r="H61" s="91"/>
      <c r="I61" s="145"/>
      <c r="J61" s="145"/>
      <c r="K61" s="145"/>
      <c r="L61" s="145"/>
      <c r="M61" s="145"/>
      <c r="N61" s="145"/>
      <c r="O61" s="145"/>
      <c r="P61" s="145"/>
      <c r="Q61" s="145"/>
      <c r="R61" s="145"/>
      <c r="S61" s="145"/>
      <c r="T61" s="145"/>
      <c r="U61" s="145"/>
      <c r="V61" s="145"/>
      <c r="W61" s="145"/>
      <c r="X61" s="80"/>
      <c r="Y61" s="80"/>
      <c r="Z61" s="80"/>
      <c r="AA61" s="145"/>
    </row>
    <row r="62" ht="18.75" customHeight="1">
      <c r="A62" s="139"/>
      <c r="B62" s="140"/>
      <c r="C62" s="95" t="s">
        <v>27</v>
      </c>
      <c r="D62" s="89"/>
      <c r="E62" s="90"/>
      <c r="F62" s="97">
        <f t="shared" ref="F62:G62" si="10">SUM(F58:F61)</f>
        <v>0</v>
      </c>
      <c r="G62" s="98">
        <f t="shared" si="10"/>
        <v>0</v>
      </c>
      <c r="H62" s="123"/>
      <c r="I62" s="141"/>
      <c r="J62" s="142"/>
      <c r="K62" s="142"/>
      <c r="L62" s="142"/>
      <c r="M62" s="142"/>
      <c r="N62" s="142"/>
      <c r="O62" s="142"/>
      <c r="P62" s="142"/>
      <c r="Q62" s="142"/>
      <c r="R62" s="142"/>
      <c r="S62" s="142"/>
      <c r="T62" s="142"/>
      <c r="U62" s="142"/>
      <c r="V62" s="142"/>
      <c r="W62" s="142"/>
      <c r="X62" s="142"/>
      <c r="Y62" s="142"/>
      <c r="Z62" s="142"/>
      <c r="AA62" s="142"/>
    </row>
    <row r="63" ht="18.75" customHeight="1">
      <c r="A63" s="63"/>
      <c r="B63" s="99"/>
      <c r="C63" s="137"/>
      <c r="D63" s="66"/>
      <c r="E63" s="67"/>
      <c r="F63" s="143"/>
      <c r="G63" s="144"/>
      <c r="H63" s="91"/>
      <c r="I63" s="145"/>
      <c r="J63" s="145"/>
      <c r="K63" s="145"/>
      <c r="L63" s="145"/>
      <c r="M63" s="145"/>
      <c r="N63" s="145"/>
      <c r="O63" s="145"/>
      <c r="P63" s="145"/>
      <c r="Q63" s="145"/>
      <c r="R63" s="145"/>
      <c r="S63" s="145"/>
      <c r="T63" s="145"/>
      <c r="U63" s="145"/>
      <c r="V63" s="145"/>
      <c r="W63" s="145"/>
      <c r="X63" s="80"/>
      <c r="Y63" s="80"/>
      <c r="Z63" s="80"/>
      <c r="AA63" s="145"/>
    </row>
    <row r="64" ht="18.75" customHeight="1">
      <c r="A64" s="63"/>
      <c r="B64" s="76">
        <v>6.0</v>
      </c>
      <c r="C64" s="137" t="s">
        <v>58</v>
      </c>
      <c r="D64" s="66"/>
      <c r="E64" s="67"/>
      <c r="F64" s="143"/>
      <c r="G64" s="144"/>
      <c r="H64" s="91"/>
      <c r="I64" s="145"/>
      <c r="J64" s="145"/>
      <c r="K64" s="145"/>
      <c r="L64" s="145"/>
      <c r="M64" s="145"/>
      <c r="N64" s="145"/>
      <c r="O64" s="145"/>
      <c r="P64" s="145"/>
      <c r="Q64" s="145"/>
      <c r="R64" s="145"/>
      <c r="S64" s="145"/>
      <c r="T64" s="145"/>
      <c r="U64" s="145"/>
      <c r="V64" s="145"/>
      <c r="W64" s="145"/>
      <c r="X64" s="80"/>
      <c r="Y64" s="80"/>
      <c r="Z64" s="80"/>
      <c r="AA64" s="145"/>
    </row>
    <row r="65" ht="18.75" customHeight="1">
      <c r="A65" s="117"/>
      <c r="B65" s="118">
        <v>45297.0</v>
      </c>
      <c r="C65" s="150" t="s">
        <v>37</v>
      </c>
      <c r="D65" s="151"/>
      <c r="E65" s="149"/>
      <c r="F65" s="152"/>
      <c r="G65" s="153"/>
      <c r="H65" s="123"/>
      <c r="I65" s="8"/>
      <c r="J65" s="8"/>
      <c r="K65" s="8"/>
      <c r="L65" s="8"/>
      <c r="M65" s="8"/>
      <c r="N65" s="8"/>
      <c r="O65" s="8"/>
      <c r="P65" s="8"/>
      <c r="Q65" s="8"/>
      <c r="R65" s="8"/>
      <c r="S65" s="8"/>
      <c r="T65" s="8"/>
      <c r="U65" s="8"/>
      <c r="V65" s="8"/>
      <c r="W65" s="8"/>
      <c r="X65" s="3"/>
      <c r="Y65" s="3"/>
      <c r="Z65" s="3"/>
      <c r="AA65" s="8"/>
    </row>
    <row r="66" ht="54.75" customHeight="1">
      <c r="A66" s="117"/>
      <c r="B66" s="122">
        <v>36897.0</v>
      </c>
      <c r="C66" s="154" t="s">
        <v>59</v>
      </c>
      <c r="D66" s="83" t="s">
        <v>42</v>
      </c>
      <c r="E66" s="149">
        <v>4.0</v>
      </c>
      <c r="F66" s="85">
        <v>0.0</v>
      </c>
      <c r="G66" s="86">
        <f>F66*E66</f>
        <v>0</v>
      </c>
      <c r="H66" s="123"/>
      <c r="I66" s="8"/>
      <c r="J66" s="8"/>
      <c r="K66" s="8"/>
      <c r="L66" s="8"/>
      <c r="M66" s="8"/>
      <c r="N66" s="8"/>
      <c r="O66" s="8"/>
      <c r="P66" s="8"/>
      <c r="Q66" s="8"/>
      <c r="R66" s="8"/>
      <c r="S66" s="8"/>
      <c r="T66" s="8"/>
      <c r="U66" s="8"/>
      <c r="V66" s="8"/>
      <c r="W66" s="8"/>
      <c r="X66" s="3"/>
      <c r="Y66" s="3"/>
      <c r="Z66" s="3"/>
      <c r="AA66" s="8"/>
    </row>
    <row r="67" ht="18.75" customHeight="1">
      <c r="A67" s="117"/>
      <c r="B67" s="155">
        <v>45328.0</v>
      </c>
      <c r="C67" s="150" t="s">
        <v>60</v>
      </c>
      <c r="D67" s="151"/>
      <c r="E67" s="149"/>
      <c r="F67" s="152"/>
      <c r="G67" s="153"/>
      <c r="H67" s="123"/>
      <c r="I67" s="8"/>
      <c r="J67" s="8"/>
      <c r="K67" s="8"/>
      <c r="L67" s="8"/>
      <c r="M67" s="8"/>
      <c r="N67" s="8"/>
      <c r="O67" s="8"/>
      <c r="P67" s="8"/>
      <c r="Q67" s="8"/>
      <c r="R67" s="8"/>
      <c r="S67" s="8"/>
      <c r="T67" s="8"/>
      <c r="U67" s="8"/>
      <c r="V67" s="8"/>
      <c r="W67" s="8"/>
      <c r="X67" s="3"/>
      <c r="Y67" s="3"/>
      <c r="Z67" s="3"/>
      <c r="AA67" s="8"/>
    </row>
    <row r="68" ht="57.75" customHeight="1">
      <c r="A68" s="156"/>
      <c r="B68" s="157">
        <v>36928.0</v>
      </c>
      <c r="C68" s="136" t="s">
        <v>61</v>
      </c>
      <c r="D68" s="83" t="s">
        <v>42</v>
      </c>
      <c r="E68" s="84">
        <v>1.0</v>
      </c>
      <c r="F68" s="85">
        <v>0.0</v>
      </c>
      <c r="G68" s="86">
        <f>F68*E68</f>
        <v>0</v>
      </c>
      <c r="H68" s="123"/>
      <c r="I68" s="145"/>
      <c r="J68" s="145"/>
      <c r="K68" s="145"/>
      <c r="L68" s="145"/>
      <c r="M68" s="145"/>
      <c r="N68" s="145"/>
      <c r="O68" s="145"/>
      <c r="P68" s="145"/>
      <c r="Q68" s="145"/>
      <c r="R68" s="145"/>
      <c r="S68" s="145"/>
      <c r="T68" s="145"/>
      <c r="U68" s="145"/>
      <c r="V68" s="145"/>
      <c r="W68" s="145"/>
      <c r="X68" s="80"/>
      <c r="Y68" s="80"/>
      <c r="Z68" s="80"/>
      <c r="AA68" s="8"/>
    </row>
    <row r="69" ht="18.75" customHeight="1">
      <c r="A69" s="139"/>
      <c r="B69" s="140"/>
      <c r="C69" s="95" t="s">
        <v>27</v>
      </c>
      <c r="D69" s="89"/>
      <c r="E69" s="90"/>
      <c r="F69" s="97">
        <f t="shared" ref="F69:G69" si="11">SUM(F64:F68)</f>
        <v>0</v>
      </c>
      <c r="G69" s="98">
        <f t="shared" si="11"/>
        <v>0</v>
      </c>
      <c r="H69" s="123"/>
      <c r="I69" s="141"/>
      <c r="J69" s="142"/>
      <c r="K69" s="142"/>
      <c r="L69" s="142"/>
      <c r="M69" s="142"/>
      <c r="N69" s="142"/>
      <c r="O69" s="142"/>
      <c r="P69" s="142"/>
      <c r="Q69" s="142"/>
      <c r="R69" s="142"/>
      <c r="S69" s="142"/>
      <c r="T69" s="142"/>
      <c r="U69" s="142"/>
      <c r="V69" s="142"/>
      <c r="W69" s="142"/>
      <c r="X69" s="142"/>
      <c r="Y69" s="142"/>
      <c r="Z69" s="142"/>
      <c r="AA69" s="142"/>
    </row>
    <row r="70" ht="18.75" customHeight="1">
      <c r="A70" s="63"/>
      <c r="B70" s="70"/>
      <c r="C70" s="137"/>
      <c r="D70" s="66"/>
      <c r="E70" s="67"/>
      <c r="F70" s="143"/>
      <c r="G70" s="144"/>
      <c r="H70" s="91"/>
      <c r="I70" s="145"/>
      <c r="J70" s="145"/>
      <c r="K70" s="145"/>
      <c r="L70" s="145"/>
      <c r="M70" s="145"/>
      <c r="N70" s="145"/>
      <c r="O70" s="145"/>
      <c r="P70" s="145"/>
      <c r="Q70" s="145"/>
      <c r="R70" s="145"/>
      <c r="S70" s="145"/>
      <c r="T70" s="145"/>
      <c r="U70" s="145"/>
      <c r="V70" s="145"/>
      <c r="W70" s="145"/>
      <c r="X70" s="80"/>
      <c r="Y70" s="80"/>
      <c r="Z70" s="80"/>
      <c r="AA70" s="145"/>
    </row>
    <row r="71" ht="18.75" customHeight="1">
      <c r="A71" s="63"/>
      <c r="B71" s="101">
        <v>7.0</v>
      </c>
      <c r="C71" s="158" t="s">
        <v>62</v>
      </c>
      <c r="D71" s="103"/>
      <c r="E71" s="104"/>
      <c r="F71" s="115"/>
      <c r="G71" s="116"/>
      <c r="H71" s="91"/>
      <c r="I71" s="145"/>
      <c r="J71" s="145"/>
      <c r="K71" s="145"/>
      <c r="L71" s="145"/>
      <c r="M71" s="145"/>
      <c r="N71" s="145"/>
      <c r="O71" s="145"/>
      <c r="P71" s="145"/>
      <c r="Q71" s="145"/>
      <c r="R71" s="145"/>
      <c r="S71" s="145"/>
      <c r="T71" s="145"/>
      <c r="U71" s="145"/>
      <c r="V71" s="145"/>
      <c r="W71" s="145"/>
      <c r="X71" s="80"/>
      <c r="Y71" s="80"/>
      <c r="Z71" s="80"/>
      <c r="AA71" s="145"/>
    </row>
    <row r="72" ht="18.75" customHeight="1">
      <c r="A72" s="63"/>
      <c r="B72" s="107">
        <v>45298.0</v>
      </c>
      <c r="C72" s="158" t="s">
        <v>43</v>
      </c>
      <c r="D72" s="103"/>
      <c r="E72" s="104"/>
      <c r="F72" s="115"/>
      <c r="G72" s="116"/>
      <c r="H72" s="91"/>
      <c r="I72" s="145"/>
      <c r="J72" s="145"/>
      <c r="K72" s="145"/>
      <c r="L72" s="145"/>
      <c r="M72" s="145"/>
      <c r="N72" s="145"/>
      <c r="O72" s="145"/>
      <c r="P72" s="145"/>
      <c r="Q72" s="145"/>
      <c r="R72" s="145"/>
      <c r="S72" s="145"/>
      <c r="T72" s="145"/>
      <c r="U72" s="145"/>
      <c r="V72" s="145"/>
      <c r="W72" s="145"/>
      <c r="X72" s="80"/>
      <c r="Y72" s="80"/>
      <c r="Z72" s="80"/>
      <c r="AA72" s="145"/>
    </row>
    <row r="73" ht="51.0" customHeight="1">
      <c r="A73" s="63"/>
      <c r="B73" s="108">
        <v>36898.0</v>
      </c>
      <c r="C73" s="159" t="s">
        <v>63</v>
      </c>
      <c r="D73" s="110" t="s">
        <v>39</v>
      </c>
      <c r="E73" s="104"/>
      <c r="F73" s="115"/>
      <c r="G73" s="116"/>
      <c r="H73" s="91"/>
      <c r="I73" s="145"/>
      <c r="J73" s="145"/>
      <c r="K73" s="145"/>
      <c r="L73" s="145"/>
      <c r="M73" s="145"/>
      <c r="N73" s="145"/>
      <c r="O73" s="145"/>
      <c r="P73" s="145"/>
      <c r="Q73" s="145"/>
      <c r="R73" s="145"/>
      <c r="S73" s="145"/>
      <c r="T73" s="145"/>
      <c r="U73" s="145"/>
      <c r="V73" s="145"/>
      <c r="W73" s="145"/>
      <c r="X73" s="80"/>
      <c r="Y73" s="80"/>
      <c r="Z73" s="80"/>
      <c r="AA73" s="145"/>
    </row>
    <row r="74" ht="18.75" customHeight="1">
      <c r="A74" s="63"/>
      <c r="B74" s="160"/>
      <c r="C74" s="114" t="s">
        <v>27</v>
      </c>
      <c r="D74" s="161"/>
      <c r="E74" s="104"/>
      <c r="F74" s="115"/>
      <c r="G74" s="116"/>
      <c r="H74" s="91"/>
      <c r="I74" s="145"/>
      <c r="J74" s="145"/>
      <c r="K74" s="145"/>
      <c r="L74" s="145"/>
      <c r="M74" s="145"/>
      <c r="N74" s="145"/>
      <c r="O74" s="145"/>
      <c r="P74" s="145"/>
      <c r="Q74" s="145"/>
      <c r="R74" s="145"/>
      <c r="S74" s="145"/>
      <c r="T74" s="145"/>
      <c r="U74" s="145"/>
      <c r="V74" s="145"/>
      <c r="W74" s="145"/>
      <c r="X74" s="80"/>
      <c r="Y74" s="80"/>
      <c r="Z74" s="80"/>
      <c r="AA74" s="145"/>
    </row>
    <row r="75" ht="18.75" customHeight="1">
      <c r="A75" s="63"/>
      <c r="B75" s="162"/>
      <c r="C75" s="137"/>
      <c r="D75" s="66"/>
      <c r="E75" s="67"/>
      <c r="F75" s="143"/>
      <c r="G75" s="144"/>
      <c r="H75" s="91"/>
      <c r="I75" s="145"/>
      <c r="J75" s="145"/>
      <c r="K75" s="145"/>
      <c r="L75" s="145"/>
      <c r="M75" s="145"/>
      <c r="N75" s="145"/>
      <c r="O75" s="145"/>
      <c r="P75" s="145"/>
      <c r="Q75" s="145"/>
      <c r="R75" s="145"/>
      <c r="S75" s="145"/>
      <c r="T75" s="145"/>
      <c r="U75" s="145"/>
      <c r="V75" s="145"/>
      <c r="W75" s="145"/>
      <c r="X75" s="80"/>
      <c r="Y75" s="80"/>
      <c r="Z75" s="80"/>
      <c r="AA75" s="145"/>
    </row>
    <row r="76" ht="18.75" customHeight="1">
      <c r="A76" s="63"/>
      <c r="B76" s="70">
        <v>8.0</v>
      </c>
      <c r="C76" s="137" t="s">
        <v>64</v>
      </c>
      <c r="D76" s="66"/>
      <c r="E76" s="67"/>
      <c r="F76" s="143"/>
      <c r="G76" s="144"/>
      <c r="H76" s="91"/>
      <c r="I76" s="145"/>
      <c r="J76" s="145"/>
      <c r="K76" s="145"/>
      <c r="L76" s="145"/>
      <c r="M76" s="145"/>
      <c r="N76" s="145"/>
      <c r="O76" s="145"/>
      <c r="P76" s="145"/>
      <c r="Q76" s="145"/>
      <c r="R76" s="145"/>
      <c r="S76" s="145"/>
      <c r="T76" s="145"/>
      <c r="U76" s="145"/>
      <c r="V76" s="145"/>
      <c r="W76" s="145"/>
      <c r="X76" s="80"/>
      <c r="Y76" s="80"/>
      <c r="Z76" s="80"/>
      <c r="AA76" s="145"/>
    </row>
    <row r="77" ht="18.75" customHeight="1">
      <c r="A77" s="117"/>
      <c r="B77" s="118">
        <v>45299.0</v>
      </c>
      <c r="C77" s="95" t="s">
        <v>37</v>
      </c>
      <c r="D77" s="151"/>
      <c r="E77" s="149"/>
      <c r="F77" s="152"/>
      <c r="G77" s="153"/>
      <c r="H77" s="123"/>
      <c r="I77" s="8"/>
      <c r="J77" s="8"/>
      <c r="K77" s="8"/>
      <c r="L77" s="8"/>
      <c r="M77" s="8"/>
      <c r="N77" s="8"/>
      <c r="O77" s="8"/>
      <c r="P77" s="8"/>
      <c r="Q77" s="8"/>
      <c r="R77" s="8"/>
      <c r="S77" s="8"/>
      <c r="T77" s="8"/>
      <c r="U77" s="8"/>
      <c r="V77" s="8"/>
      <c r="W77" s="8"/>
      <c r="X77" s="3"/>
      <c r="Y77" s="3"/>
      <c r="Z77" s="3"/>
      <c r="AA77" s="8"/>
    </row>
    <row r="78" ht="54.0" customHeight="1">
      <c r="A78" s="156"/>
      <c r="B78" s="122">
        <v>36899.0</v>
      </c>
      <c r="C78" s="133" t="s">
        <v>65</v>
      </c>
      <c r="D78" s="83" t="s">
        <v>42</v>
      </c>
      <c r="E78" s="84">
        <v>2.0</v>
      </c>
      <c r="F78" s="85">
        <v>0.0</v>
      </c>
      <c r="G78" s="86">
        <f t="shared" ref="G78:G80" si="12">F78*E78</f>
        <v>0</v>
      </c>
      <c r="H78" s="91"/>
      <c r="I78" s="145"/>
      <c r="J78" s="145"/>
      <c r="K78" s="145"/>
      <c r="L78" s="145"/>
      <c r="M78" s="145"/>
      <c r="N78" s="145"/>
      <c r="O78" s="145"/>
      <c r="P78" s="145"/>
      <c r="Q78" s="145"/>
      <c r="R78" s="145"/>
      <c r="S78" s="145"/>
      <c r="T78" s="145"/>
      <c r="U78" s="145"/>
      <c r="V78" s="145"/>
      <c r="W78" s="145"/>
      <c r="X78" s="80"/>
      <c r="Y78" s="80"/>
      <c r="Z78" s="80"/>
      <c r="AA78" s="8"/>
    </row>
    <row r="79" ht="104.25" customHeight="1">
      <c r="A79" s="156"/>
      <c r="B79" s="122">
        <v>37264.0</v>
      </c>
      <c r="C79" s="133" t="s">
        <v>66</v>
      </c>
      <c r="D79" s="83" t="s">
        <v>42</v>
      </c>
      <c r="E79" s="84">
        <v>2.0</v>
      </c>
      <c r="F79" s="85">
        <v>0.0</v>
      </c>
      <c r="G79" s="86">
        <f t="shared" si="12"/>
        <v>0</v>
      </c>
      <c r="H79" s="91"/>
      <c r="I79" s="145"/>
      <c r="J79" s="145"/>
      <c r="K79" s="145"/>
      <c r="L79" s="145"/>
      <c r="M79" s="145"/>
      <c r="N79" s="145"/>
      <c r="O79" s="145"/>
      <c r="P79" s="145"/>
      <c r="Q79" s="145"/>
      <c r="R79" s="145"/>
      <c r="S79" s="145"/>
      <c r="T79" s="145"/>
      <c r="U79" s="145"/>
      <c r="V79" s="145"/>
      <c r="W79" s="145"/>
      <c r="X79" s="80"/>
      <c r="Y79" s="80"/>
      <c r="Z79" s="80"/>
      <c r="AA79" s="8"/>
    </row>
    <row r="80" ht="51.75" customHeight="1">
      <c r="A80" s="139"/>
      <c r="B80" s="163">
        <v>37629.0</v>
      </c>
      <c r="C80" s="133" t="s">
        <v>67</v>
      </c>
      <c r="D80" s="83" t="s">
        <v>42</v>
      </c>
      <c r="E80" s="84">
        <v>2.0</v>
      </c>
      <c r="F80" s="85">
        <v>0.0</v>
      </c>
      <c r="G80" s="86">
        <f t="shared" si="12"/>
        <v>0</v>
      </c>
      <c r="H80" s="123"/>
      <c r="I80" s="8"/>
      <c r="J80" s="8"/>
      <c r="K80" s="8"/>
      <c r="L80" s="8"/>
      <c r="M80" s="8"/>
      <c r="N80" s="8"/>
      <c r="O80" s="8"/>
      <c r="P80" s="8"/>
      <c r="Q80" s="8"/>
      <c r="R80" s="8"/>
      <c r="S80" s="8"/>
      <c r="T80" s="8"/>
      <c r="U80" s="8"/>
      <c r="V80" s="8"/>
      <c r="W80" s="8"/>
      <c r="X80" s="3"/>
      <c r="Y80" s="3"/>
      <c r="Z80" s="3"/>
      <c r="AA80" s="8"/>
    </row>
    <row r="81" ht="18.75" customHeight="1">
      <c r="A81" s="117"/>
      <c r="B81" s="155">
        <v>45330.0</v>
      </c>
      <c r="C81" s="150" t="s">
        <v>43</v>
      </c>
      <c r="D81" s="151"/>
      <c r="E81" s="149"/>
      <c r="F81" s="152"/>
      <c r="G81" s="153"/>
      <c r="H81" s="123"/>
      <c r="I81" s="8"/>
      <c r="J81" s="8"/>
      <c r="K81" s="8"/>
      <c r="L81" s="8"/>
      <c r="M81" s="8"/>
      <c r="N81" s="8"/>
      <c r="O81" s="8"/>
      <c r="P81" s="8"/>
      <c r="Q81" s="8"/>
      <c r="R81" s="8"/>
      <c r="S81" s="8"/>
      <c r="T81" s="8"/>
      <c r="U81" s="8"/>
      <c r="V81" s="8"/>
      <c r="W81" s="8"/>
      <c r="X81" s="3"/>
      <c r="Y81" s="3"/>
      <c r="Z81" s="3"/>
      <c r="AA81" s="8"/>
    </row>
    <row r="82" ht="64.5" customHeight="1">
      <c r="A82" s="121"/>
      <c r="B82" s="122">
        <v>36930.0</v>
      </c>
      <c r="C82" s="133" t="s">
        <v>68</v>
      </c>
      <c r="D82" s="83" t="s">
        <v>42</v>
      </c>
      <c r="E82" s="149">
        <v>3.0</v>
      </c>
      <c r="F82" s="85">
        <v>0.0</v>
      </c>
      <c r="G82" s="86">
        <f>F82*E82</f>
        <v>0</v>
      </c>
      <c r="H82" s="123"/>
      <c r="I82" s="8"/>
      <c r="J82" s="8"/>
      <c r="K82" s="8"/>
      <c r="L82" s="8"/>
      <c r="M82" s="8"/>
      <c r="N82" s="8"/>
      <c r="O82" s="8"/>
      <c r="P82" s="8"/>
      <c r="Q82" s="8"/>
      <c r="R82" s="8"/>
      <c r="S82" s="8"/>
      <c r="T82" s="8"/>
      <c r="U82" s="8"/>
      <c r="V82" s="8"/>
      <c r="W82" s="8"/>
      <c r="X82" s="3"/>
      <c r="Y82" s="3"/>
      <c r="Z82" s="3"/>
      <c r="AA82" s="8"/>
    </row>
    <row r="83" ht="18.75" customHeight="1">
      <c r="A83" s="139"/>
      <c r="B83" s="140"/>
      <c r="C83" s="95" t="s">
        <v>27</v>
      </c>
      <c r="D83" s="89"/>
      <c r="E83" s="90"/>
      <c r="F83" s="126">
        <f t="shared" ref="F83:G83" si="13">SUM(F76:F82)</f>
        <v>0</v>
      </c>
      <c r="G83" s="127">
        <f t="shared" si="13"/>
        <v>0</v>
      </c>
      <c r="H83" s="123"/>
      <c r="I83" s="141"/>
      <c r="J83" s="142"/>
      <c r="K83" s="142"/>
      <c r="L83" s="142"/>
      <c r="M83" s="142"/>
      <c r="N83" s="142"/>
      <c r="O83" s="142"/>
      <c r="P83" s="142"/>
      <c r="Q83" s="142"/>
      <c r="R83" s="142"/>
      <c r="S83" s="142"/>
      <c r="T83" s="142"/>
      <c r="U83" s="142"/>
      <c r="V83" s="142"/>
      <c r="W83" s="142"/>
      <c r="X83" s="142"/>
      <c r="Y83" s="142"/>
      <c r="Z83" s="142"/>
      <c r="AA83" s="142"/>
    </row>
    <row r="84" ht="18.75" customHeight="1">
      <c r="A84" s="63"/>
      <c r="B84" s="64"/>
      <c r="C84" s="135"/>
      <c r="D84" s="66"/>
      <c r="E84" s="67"/>
      <c r="F84" s="164"/>
      <c r="G84" s="144"/>
      <c r="H84" s="91"/>
      <c r="I84" s="145"/>
      <c r="J84" s="145"/>
      <c r="K84" s="145"/>
      <c r="L84" s="145"/>
      <c r="M84" s="145"/>
      <c r="N84" s="145"/>
      <c r="O84" s="145"/>
      <c r="P84" s="145"/>
      <c r="Q84" s="145"/>
      <c r="R84" s="145"/>
      <c r="S84" s="145"/>
      <c r="T84" s="145"/>
      <c r="U84" s="145"/>
      <c r="V84" s="145"/>
      <c r="W84" s="145"/>
      <c r="X84" s="80"/>
      <c r="Y84" s="80"/>
      <c r="Z84" s="80"/>
      <c r="AA84" s="145"/>
    </row>
    <row r="85" ht="18.75" customHeight="1">
      <c r="A85" s="63"/>
      <c r="B85" s="165">
        <v>9.0</v>
      </c>
      <c r="C85" s="135" t="s">
        <v>69</v>
      </c>
      <c r="D85" s="66"/>
      <c r="E85" s="67"/>
      <c r="F85" s="164"/>
      <c r="G85" s="144"/>
      <c r="H85" s="91"/>
      <c r="I85" s="145"/>
      <c r="J85" s="145"/>
      <c r="K85" s="145"/>
      <c r="L85" s="145"/>
      <c r="M85" s="145"/>
      <c r="N85" s="145"/>
      <c r="O85" s="145"/>
      <c r="P85" s="145"/>
      <c r="Q85" s="145"/>
      <c r="R85" s="145"/>
      <c r="S85" s="145"/>
      <c r="T85" s="145"/>
      <c r="U85" s="145"/>
      <c r="V85" s="145"/>
      <c r="W85" s="145"/>
      <c r="X85" s="80"/>
      <c r="Y85" s="80"/>
      <c r="Z85" s="80"/>
      <c r="AA85" s="145"/>
    </row>
    <row r="86" ht="18.75" customHeight="1">
      <c r="A86" s="117"/>
      <c r="B86" s="155">
        <v>45300.0</v>
      </c>
      <c r="C86" s="166" t="s">
        <v>37</v>
      </c>
      <c r="D86" s="66"/>
      <c r="E86" s="67"/>
      <c r="F86" s="164"/>
      <c r="G86" s="78"/>
      <c r="H86" s="91"/>
      <c r="I86" s="145"/>
      <c r="J86" s="145"/>
      <c r="K86" s="145"/>
      <c r="L86" s="145"/>
      <c r="M86" s="145"/>
      <c r="N86" s="145"/>
      <c r="O86" s="145"/>
      <c r="P86" s="145"/>
      <c r="Q86" s="145"/>
      <c r="R86" s="145"/>
      <c r="S86" s="145"/>
      <c r="T86" s="145"/>
      <c r="U86" s="145"/>
      <c r="V86" s="145"/>
      <c r="W86" s="145"/>
      <c r="X86" s="80"/>
      <c r="Y86" s="80"/>
      <c r="Z86" s="80"/>
      <c r="AA86" s="145"/>
    </row>
    <row r="87" ht="52.5" customHeight="1">
      <c r="A87" s="156"/>
      <c r="B87" s="163">
        <v>36900.0</v>
      </c>
      <c r="C87" s="148" t="s">
        <v>70</v>
      </c>
      <c r="D87" s="83" t="s">
        <v>42</v>
      </c>
      <c r="E87" s="149">
        <v>2.0</v>
      </c>
      <c r="F87" s="85">
        <v>0.0</v>
      </c>
      <c r="G87" s="86">
        <f t="shared" ref="G87:G90" si="14">F87*E87</f>
        <v>0</v>
      </c>
      <c r="H87" s="123"/>
      <c r="I87" s="8"/>
      <c r="J87" s="8"/>
      <c r="K87" s="8"/>
      <c r="L87" s="8"/>
      <c r="M87" s="8"/>
      <c r="N87" s="8"/>
      <c r="O87" s="8"/>
      <c r="P87" s="8"/>
      <c r="Q87" s="8"/>
      <c r="R87" s="8"/>
      <c r="S87" s="8"/>
      <c r="T87" s="8"/>
      <c r="U87" s="8"/>
      <c r="V87" s="8"/>
      <c r="W87" s="8"/>
      <c r="X87" s="3"/>
      <c r="Y87" s="3"/>
      <c r="Z87" s="3"/>
      <c r="AA87" s="8"/>
    </row>
    <row r="88" ht="51.0" customHeight="1">
      <c r="A88" s="156"/>
      <c r="B88" s="163">
        <v>37265.0</v>
      </c>
      <c r="C88" s="148" t="s">
        <v>71</v>
      </c>
      <c r="D88" s="83" t="s">
        <v>42</v>
      </c>
      <c r="E88" s="149">
        <v>2.0</v>
      </c>
      <c r="F88" s="85">
        <v>0.0</v>
      </c>
      <c r="G88" s="86">
        <f t="shared" si="14"/>
        <v>0</v>
      </c>
      <c r="H88" s="123"/>
      <c r="I88" s="8"/>
      <c r="J88" s="8"/>
      <c r="K88" s="8"/>
      <c r="L88" s="8"/>
      <c r="M88" s="8"/>
      <c r="N88" s="8"/>
      <c r="O88" s="8"/>
      <c r="P88" s="8"/>
      <c r="Q88" s="8"/>
      <c r="R88" s="8"/>
      <c r="S88" s="8"/>
      <c r="T88" s="8"/>
      <c r="U88" s="8"/>
      <c r="V88" s="8"/>
      <c r="W88" s="8"/>
      <c r="X88" s="3"/>
      <c r="Y88" s="3"/>
      <c r="Z88" s="3"/>
      <c r="AA88" s="8"/>
    </row>
    <row r="89" ht="50.25" customHeight="1">
      <c r="A89" s="156"/>
      <c r="B89" s="163">
        <v>37630.0</v>
      </c>
      <c r="C89" s="148" t="s">
        <v>72</v>
      </c>
      <c r="D89" s="83" t="s">
        <v>42</v>
      </c>
      <c r="E89" s="149">
        <v>2.0</v>
      </c>
      <c r="F89" s="85">
        <v>0.0</v>
      </c>
      <c r="G89" s="86">
        <f t="shared" si="14"/>
        <v>0</v>
      </c>
      <c r="H89" s="123"/>
      <c r="I89" s="8"/>
      <c r="J89" s="8"/>
      <c r="K89" s="8"/>
      <c r="L89" s="8"/>
      <c r="M89" s="8"/>
      <c r="N89" s="8"/>
      <c r="O89" s="8"/>
      <c r="P89" s="8"/>
      <c r="Q89" s="8"/>
      <c r="R89" s="8"/>
      <c r="S89" s="8"/>
      <c r="T89" s="8"/>
      <c r="U89" s="8"/>
      <c r="V89" s="8"/>
      <c r="W89" s="8"/>
      <c r="X89" s="3"/>
      <c r="Y89" s="3"/>
      <c r="Z89" s="3"/>
      <c r="AA89" s="8"/>
    </row>
    <row r="90" ht="72.75" customHeight="1">
      <c r="A90" s="156"/>
      <c r="B90" s="163">
        <v>37995.0</v>
      </c>
      <c r="C90" s="148" t="s">
        <v>73</v>
      </c>
      <c r="D90" s="83" t="s">
        <v>42</v>
      </c>
      <c r="E90" s="149">
        <v>10.0</v>
      </c>
      <c r="F90" s="85">
        <v>0.0</v>
      </c>
      <c r="G90" s="86">
        <f t="shared" si="14"/>
        <v>0</v>
      </c>
      <c r="H90" s="123"/>
      <c r="I90" s="8"/>
      <c r="J90" s="8"/>
      <c r="K90" s="8"/>
      <c r="L90" s="8"/>
      <c r="M90" s="8"/>
      <c r="N90" s="8"/>
      <c r="O90" s="8"/>
      <c r="P90" s="8"/>
      <c r="Q90" s="8"/>
      <c r="R90" s="8"/>
      <c r="S90" s="8"/>
      <c r="T90" s="8"/>
      <c r="U90" s="8"/>
      <c r="V90" s="8"/>
      <c r="W90" s="8"/>
      <c r="X90" s="3"/>
      <c r="Y90" s="3"/>
      <c r="Z90" s="3"/>
      <c r="AA90" s="8"/>
    </row>
    <row r="91" ht="18.75" customHeight="1">
      <c r="A91" s="139"/>
      <c r="B91" s="140"/>
      <c r="C91" s="95" t="s">
        <v>27</v>
      </c>
      <c r="D91" s="89"/>
      <c r="E91" s="90"/>
      <c r="F91" s="126">
        <f t="shared" ref="F91:G91" si="15">SUM(F85:F90)</f>
        <v>0</v>
      </c>
      <c r="G91" s="127">
        <f t="shared" si="15"/>
        <v>0</v>
      </c>
      <c r="H91" s="123"/>
      <c r="I91" s="141"/>
      <c r="J91" s="142"/>
      <c r="K91" s="142"/>
      <c r="L91" s="142"/>
      <c r="M91" s="142"/>
      <c r="N91" s="142"/>
      <c r="O91" s="142"/>
      <c r="P91" s="142"/>
      <c r="Q91" s="142"/>
      <c r="R91" s="142"/>
      <c r="S91" s="142"/>
      <c r="T91" s="142"/>
      <c r="U91" s="142"/>
      <c r="V91" s="142"/>
      <c r="W91" s="142"/>
      <c r="X91" s="142"/>
      <c r="Y91" s="142"/>
      <c r="Z91" s="142"/>
      <c r="AA91" s="142"/>
    </row>
    <row r="92" ht="18.75" customHeight="1">
      <c r="A92" s="139"/>
      <c r="B92" s="64"/>
      <c r="C92" s="150"/>
      <c r="D92" s="151"/>
      <c r="E92" s="149"/>
      <c r="F92" s="167"/>
      <c r="G92" s="86"/>
      <c r="H92" s="123"/>
      <c r="I92" s="8"/>
      <c r="J92" s="8"/>
      <c r="K92" s="8"/>
      <c r="L92" s="8"/>
      <c r="M92" s="8"/>
      <c r="N92" s="8"/>
      <c r="O92" s="8"/>
      <c r="P92" s="8"/>
      <c r="Q92" s="8"/>
      <c r="R92" s="8"/>
      <c r="S92" s="8"/>
      <c r="T92" s="8"/>
      <c r="U92" s="8"/>
      <c r="V92" s="8"/>
      <c r="W92" s="8"/>
      <c r="X92" s="3"/>
      <c r="Y92" s="3"/>
      <c r="Z92" s="3"/>
      <c r="AA92" s="8"/>
    </row>
    <row r="93" ht="18.75" customHeight="1">
      <c r="A93" s="139"/>
      <c r="B93" s="165">
        <v>10.0</v>
      </c>
      <c r="C93" s="150" t="s">
        <v>74</v>
      </c>
      <c r="D93" s="151"/>
      <c r="E93" s="149"/>
      <c r="F93" s="167"/>
      <c r="G93" s="86"/>
      <c r="H93" s="123"/>
      <c r="I93" s="8"/>
      <c r="J93" s="8"/>
      <c r="K93" s="8"/>
      <c r="L93" s="8"/>
      <c r="M93" s="8"/>
      <c r="N93" s="8"/>
      <c r="O93" s="8"/>
      <c r="P93" s="8"/>
      <c r="Q93" s="8"/>
      <c r="R93" s="8"/>
      <c r="S93" s="8"/>
      <c r="T93" s="8"/>
      <c r="U93" s="8"/>
      <c r="V93" s="8"/>
      <c r="W93" s="8"/>
      <c r="X93" s="3"/>
      <c r="Y93" s="3"/>
      <c r="Z93" s="3"/>
      <c r="AA93" s="8"/>
    </row>
    <row r="94" ht="18.75" customHeight="1">
      <c r="A94" s="117"/>
      <c r="B94" s="155">
        <v>45301.0</v>
      </c>
      <c r="C94" s="166" t="s">
        <v>37</v>
      </c>
      <c r="D94" s="151"/>
      <c r="E94" s="149"/>
      <c r="F94" s="167"/>
      <c r="G94" s="153"/>
      <c r="H94" s="123"/>
      <c r="I94" s="8"/>
      <c r="J94" s="8"/>
      <c r="K94" s="8"/>
      <c r="L94" s="8"/>
      <c r="M94" s="8"/>
      <c r="N94" s="8"/>
      <c r="O94" s="8"/>
      <c r="P94" s="8"/>
      <c r="Q94" s="8"/>
      <c r="R94" s="8"/>
      <c r="S94" s="8"/>
      <c r="T94" s="8"/>
      <c r="U94" s="8"/>
      <c r="V94" s="8"/>
      <c r="W94" s="8"/>
      <c r="X94" s="3"/>
      <c r="Y94" s="3"/>
      <c r="Z94" s="3"/>
      <c r="AA94" s="8"/>
    </row>
    <row r="95" ht="52.5" customHeight="1">
      <c r="A95" s="168"/>
      <c r="B95" s="122">
        <v>36901.0</v>
      </c>
      <c r="C95" s="148" t="s">
        <v>75</v>
      </c>
      <c r="D95" s="83" t="s">
        <v>42</v>
      </c>
      <c r="E95" s="149">
        <v>6.0</v>
      </c>
      <c r="F95" s="85">
        <v>0.0</v>
      </c>
      <c r="G95" s="86">
        <f>F95*E95</f>
        <v>0</v>
      </c>
      <c r="H95" s="123"/>
      <c r="I95" s="8"/>
      <c r="J95" s="8"/>
      <c r="K95" s="8"/>
      <c r="L95" s="8"/>
      <c r="M95" s="8"/>
      <c r="N95" s="8"/>
      <c r="O95" s="8"/>
      <c r="P95" s="8"/>
      <c r="Q95" s="8"/>
      <c r="R95" s="8"/>
      <c r="S95" s="8"/>
      <c r="T95" s="8"/>
      <c r="U95" s="8"/>
      <c r="V95" s="8"/>
      <c r="W95" s="8"/>
      <c r="X95" s="128"/>
      <c r="Y95" s="128"/>
      <c r="Z95" s="128"/>
      <c r="AA95" s="8"/>
    </row>
    <row r="96" ht="18.75" customHeight="1">
      <c r="A96" s="139"/>
      <c r="B96" s="140"/>
      <c r="C96" s="95" t="s">
        <v>27</v>
      </c>
      <c r="D96" s="89"/>
      <c r="E96" s="90"/>
      <c r="F96" s="126">
        <f t="shared" ref="F96:G96" si="16">SUM(F93:F95)</f>
        <v>0</v>
      </c>
      <c r="G96" s="127">
        <f t="shared" si="16"/>
        <v>0</v>
      </c>
      <c r="H96" s="123"/>
      <c r="I96" s="141"/>
      <c r="J96" s="142"/>
      <c r="K96" s="142"/>
      <c r="L96" s="142"/>
      <c r="M96" s="142"/>
      <c r="N96" s="142"/>
      <c r="O96" s="142"/>
      <c r="P96" s="142"/>
      <c r="Q96" s="142"/>
      <c r="R96" s="142"/>
      <c r="S96" s="142"/>
      <c r="T96" s="142"/>
      <c r="U96" s="142"/>
      <c r="V96" s="142"/>
      <c r="W96" s="142"/>
      <c r="X96" s="142"/>
      <c r="Y96" s="142"/>
      <c r="Z96" s="142"/>
      <c r="AA96" s="142"/>
    </row>
    <row r="97" ht="18.75" customHeight="1">
      <c r="A97" s="139"/>
      <c r="B97" s="140"/>
      <c r="C97" s="95"/>
      <c r="D97" s="89"/>
      <c r="E97" s="134"/>
      <c r="F97" s="169"/>
      <c r="G97" s="170"/>
      <c r="H97" s="123"/>
      <c r="I97" s="128"/>
      <c r="J97" s="128"/>
      <c r="K97" s="128"/>
      <c r="L97" s="128"/>
      <c r="M97" s="128"/>
      <c r="N97" s="128"/>
      <c r="O97" s="128"/>
      <c r="P97" s="128"/>
      <c r="Q97" s="128"/>
      <c r="R97" s="128"/>
      <c r="S97" s="128"/>
      <c r="T97" s="128"/>
      <c r="U97" s="128"/>
      <c r="V97" s="128"/>
      <c r="W97" s="128"/>
      <c r="X97" s="142"/>
      <c r="Y97" s="142"/>
      <c r="Z97" s="142"/>
      <c r="AA97" s="128"/>
    </row>
    <row r="98" ht="18.75" customHeight="1">
      <c r="A98" s="139"/>
      <c r="B98" s="76">
        <v>11.0</v>
      </c>
      <c r="C98" s="95" t="s">
        <v>76</v>
      </c>
      <c r="D98" s="89"/>
      <c r="E98" s="134"/>
      <c r="F98" s="169"/>
      <c r="G98" s="170"/>
      <c r="H98" s="123"/>
      <c r="I98" s="128"/>
      <c r="J98" s="128"/>
      <c r="K98" s="128"/>
      <c r="L98" s="128"/>
      <c r="M98" s="128"/>
      <c r="N98" s="128"/>
      <c r="O98" s="128"/>
      <c r="P98" s="128"/>
      <c r="Q98" s="128"/>
      <c r="R98" s="128"/>
      <c r="S98" s="128"/>
      <c r="T98" s="128"/>
      <c r="U98" s="128"/>
      <c r="V98" s="128"/>
      <c r="W98" s="128"/>
      <c r="X98" s="142"/>
      <c r="Y98" s="142"/>
      <c r="Z98" s="142"/>
      <c r="AA98" s="128"/>
    </row>
    <row r="99" ht="19.5" customHeight="1">
      <c r="A99" s="139"/>
      <c r="B99" s="118">
        <v>45302.0</v>
      </c>
      <c r="C99" s="166" t="s">
        <v>37</v>
      </c>
      <c r="D99" s="151"/>
      <c r="E99" s="149"/>
      <c r="F99" s="167"/>
      <c r="G99" s="86"/>
      <c r="H99" s="123"/>
      <c r="I99" s="8"/>
      <c r="J99" s="8"/>
      <c r="K99" s="8"/>
      <c r="L99" s="8"/>
      <c r="M99" s="8"/>
      <c r="N99" s="8"/>
      <c r="O99" s="8"/>
      <c r="P99" s="8"/>
      <c r="Q99" s="8"/>
      <c r="R99" s="8"/>
      <c r="S99" s="8"/>
      <c r="T99" s="8"/>
      <c r="U99" s="8"/>
      <c r="V99" s="8"/>
      <c r="W99" s="8"/>
      <c r="X99" s="3"/>
      <c r="Y99" s="3"/>
      <c r="Z99" s="3"/>
      <c r="AA99" s="8"/>
    </row>
    <row r="100" ht="33.75" customHeight="1">
      <c r="A100" s="63"/>
      <c r="B100" s="163">
        <v>36902.0</v>
      </c>
      <c r="C100" s="171" t="s">
        <v>77</v>
      </c>
      <c r="D100" s="83" t="s">
        <v>42</v>
      </c>
      <c r="E100" s="149">
        <v>1.0</v>
      </c>
      <c r="F100" s="85">
        <v>0.0</v>
      </c>
      <c r="G100" s="86">
        <f t="shared" ref="G100:G102" si="17">F100*E100</f>
        <v>0</v>
      </c>
      <c r="H100" s="91"/>
      <c r="I100" s="145"/>
      <c r="J100" s="145"/>
      <c r="K100" s="145"/>
      <c r="L100" s="145"/>
      <c r="M100" s="145"/>
      <c r="N100" s="145"/>
      <c r="O100" s="145"/>
      <c r="P100" s="145"/>
      <c r="Q100" s="145"/>
      <c r="R100" s="145"/>
      <c r="S100" s="145"/>
      <c r="T100" s="145"/>
      <c r="U100" s="145"/>
      <c r="V100" s="145"/>
      <c r="W100" s="145"/>
      <c r="X100" s="80"/>
      <c r="Y100" s="80"/>
      <c r="Z100" s="80"/>
      <c r="AA100" s="8"/>
    </row>
    <row r="101" ht="88.5" customHeight="1">
      <c r="A101" s="139"/>
      <c r="B101" s="122">
        <v>37267.0</v>
      </c>
      <c r="C101" s="172" t="s">
        <v>78</v>
      </c>
      <c r="D101" s="83" t="s">
        <v>42</v>
      </c>
      <c r="E101" s="134">
        <v>1.0</v>
      </c>
      <c r="F101" s="85">
        <v>0.0</v>
      </c>
      <c r="G101" s="86">
        <f t="shared" si="17"/>
        <v>0</v>
      </c>
      <c r="H101" s="123"/>
      <c r="I101" s="128"/>
      <c r="J101" s="128"/>
      <c r="K101" s="128"/>
      <c r="L101" s="128"/>
      <c r="M101" s="128"/>
      <c r="N101" s="128"/>
      <c r="O101" s="128"/>
      <c r="P101" s="128"/>
      <c r="Q101" s="128"/>
      <c r="R101" s="128"/>
      <c r="S101" s="128"/>
      <c r="T101" s="128"/>
      <c r="U101" s="128"/>
      <c r="V101" s="128"/>
      <c r="W101" s="128"/>
      <c r="X101" s="142"/>
      <c r="Y101" s="142"/>
      <c r="Z101" s="142"/>
      <c r="AA101" s="128"/>
    </row>
    <row r="102" ht="27.0" customHeight="1">
      <c r="A102" s="139"/>
      <c r="B102" s="122">
        <v>37632.0</v>
      </c>
      <c r="C102" s="88" t="s">
        <v>79</v>
      </c>
      <c r="D102" s="83" t="s">
        <v>42</v>
      </c>
      <c r="E102" s="134">
        <v>2.0</v>
      </c>
      <c r="F102" s="85">
        <v>0.0</v>
      </c>
      <c r="G102" s="86">
        <f t="shared" si="17"/>
        <v>0</v>
      </c>
      <c r="H102" s="123"/>
      <c r="I102" s="128"/>
      <c r="J102" s="128"/>
      <c r="K102" s="128"/>
      <c r="L102" s="128"/>
      <c r="M102" s="128"/>
      <c r="N102" s="128"/>
      <c r="O102" s="128"/>
      <c r="P102" s="128"/>
      <c r="Q102" s="128"/>
      <c r="R102" s="128"/>
      <c r="S102" s="128"/>
      <c r="T102" s="128"/>
      <c r="U102" s="128"/>
      <c r="V102" s="128"/>
      <c r="W102" s="128"/>
      <c r="X102" s="142"/>
      <c r="Y102" s="142"/>
      <c r="Z102" s="142"/>
      <c r="AA102" s="128"/>
    </row>
    <row r="103" ht="18.75" customHeight="1">
      <c r="A103" s="139"/>
      <c r="B103" s="173">
        <v>45333.0</v>
      </c>
      <c r="C103" s="166" t="s">
        <v>60</v>
      </c>
      <c r="D103" s="89"/>
      <c r="E103" s="134"/>
      <c r="F103" s="174"/>
      <c r="G103" s="170"/>
      <c r="H103" s="123"/>
      <c r="I103" s="128"/>
      <c r="J103" s="128"/>
      <c r="K103" s="128"/>
      <c r="L103" s="128"/>
      <c r="M103" s="128"/>
      <c r="N103" s="128"/>
      <c r="O103" s="128"/>
      <c r="P103" s="128"/>
      <c r="Q103" s="128"/>
      <c r="R103" s="128"/>
      <c r="S103" s="128"/>
      <c r="T103" s="128"/>
      <c r="U103" s="128"/>
      <c r="V103" s="128"/>
      <c r="W103" s="128"/>
      <c r="X103" s="142"/>
      <c r="Y103" s="142"/>
      <c r="Z103" s="142"/>
      <c r="AA103" s="128"/>
    </row>
    <row r="104" ht="39.75" customHeight="1">
      <c r="A104" s="139"/>
      <c r="B104" s="122">
        <v>36933.0</v>
      </c>
      <c r="C104" s="93" t="s">
        <v>80</v>
      </c>
      <c r="D104" s="83" t="s">
        <v>42</v>
      </c>
      <c r="E104" s="149">
        <v>1.0</v>
      </c>
      <c r="F104" s="85">
        <v>0.0</v>
      </c>
      <c r="G104" s="86">
        <f>F104*E104</f>
        <v>0</v>
      </c>
      <c r="H104" s="123"/>
      <c r="I104" s="128"/>
      <c r="J104" s="128"/>
      <c r="K104" s="128"/>
      <c r="L104" s="128"/>
      <c r="M104" s="128"/>
      <c r="N104" s="128"/>
      <c r="O104" s="128"/>
      <c r="P104" s="128"/>
      <c r="Q104" s="128"/>
      <c r="R104" s="128"/>
      <c r="S104" s="128"/>
      <c r="T104" s="128"/>
      <c r="U104" s="128"/>
      <c r="V104" s="128"/>
      <c r="W104" s="128"/>
      <c r="X104" s="142"/>
      <c r="Y104" s="142"/>
      <c r="Z104" s="142"/>
      <c r="AA104" s="128"/>
    </row>
    <row r="105" ht="18.75" customHeight="1">
      <c r="A105" s="139"/>
      <c r="B105" s="140"/>
      <c r="C105" s="95" t="s">
        <v>27</v>
      </c>
      <c r="D105" s="89"/>
      <c r="E105" s="90"/>
      <c r="F105" s="126">
        <f t="shared" ref="F105:G105" si="18">SUM(F98:F104)</f>
        <v>0</v>
      </c>
      <c r="G105" s="127">
        <f t="shared" si="18"/>
        <v>0</v>
      </c>
      <c r="H105" s="123"/>
      <c r="I105" s="141"/>
      <c r="J105" s="142"/>
      <c r="K105" s="142"/>
      <c r="L105" s="142"/>
      <c r="M105" s="142"/>
      <c r="N105" s="142"/>
      <c r="O105" s="142"/>
      <c r="P105" s="142"/>
      <c r="Q105" s="142"/>
      <c r="R105" s="142"/>
      <c r="S105" s="142"/>
      <c r="T105" s="142"/>
      <c r="U105" s="142"/>
      <c r="V105" s="142"/>
      <c r="W105" s="142"/>
      <c r="X105" s="142"/>
      <c r="Y105" s="142"/>
      <c r="Z105" s="142"/>
      <c r="AA105" s="142"/>
    </row>
    <row r="106" ht="18.75" customHeight="1">
      <c r="A106" s="63"/>
      <c r="B106" s="99"/>
      <c r="C106" s="137"/>
      <c r="D106" s="175"/>
      <c r="E106" s="176"/>
      <c r="F106" s="177"/>
      <c r="G106" s="178"/>
      <c r="H106" s="179"/>
      <c r="I106" s="180"/>
      <c r="J106" s="180"/>
      <c r="K106" s="180"/>
      <c r="L106" s="180"/>
      <c r="M106" s="180"/>
      <c r="N106" s="180"/>
      <c r="O106" s="180"/>
      <c r="P106" s="180"/>
      <c r="Q106" s="180"/>
      <c r="R106" s="180"/>
      <c r="S106" s="180"/>
      <c r="T106" s="180"/>
      <c r="U106" s="180"/>
      <c r="V106" s="180"/>
      <c r="W106" s="180"/>
      <c r="X106" s="181"/>
      <c r="Y106" s="181"/>
      <c r="Z106" s="181"/>
      <c r="AA106" s="180"/>
    </row>
    <row r="107" ht="18.75" customHeight="1">
      <c r="A107" s="63"/>
      <c r="B107" s="76">
        <v>12.0</v>
      </c>
      <c r="C107" s="137" t="s">
        <v>81</v>
      </c>
      <c r="D107" s="175"/>
      <c r="E107" s="176"/>
      <c r="F107" s="177"/>
      <c r="G107" s="178"/>
      <c r="H107" s="179"/>
      <c r="I107" s="180"/>
      <c r="J107" s="180"/>
      <c r="K107" s="180"/>
      <c r="L107" s="180"/>
      <c r="M107" s="180"/>
      <c r="N107" s="180"/>
      <c r="O107" s="180"/>
      <c r="P107" s="180"/>
      <c r="Q107" s="180"/>
      <c r="R107" s="180"/>
      <c r="S107" s="180"/>
      <c r="T107" s="180"/>
      <c r="U107" s="180"/>
      <c r="V107" s="180"/>
      <c r="W107" s="180"/>
      <c r="X107" s="181"/>
      <c r="Y107" s="181"/>
      <c r="Z107" s="181"/>
      <c r="AA107" s="180"/>
    </row>
    <row r="108" ht="18.75" customHeight="1">
      <c r="A108" s="63"/>
      <c r="B108" s="118">
        <v>45303.0</v>
      </c>
      <c r="C108" s="166" t="s">
        <v>37</v>
      </c>
      <c r="D108" s="66"/>
      <c r="E108" s="67"/>
      <c r="F108" s="164"/>
      <c r="G108" s="78"/>
      <c r="H108" s="91"/>
      <c r="I108" s="145"/>
      <c r="J108" s="145"/>
      <c r="K108" s="145"/>
      <c r="L108" s="145"/>
      <c r="M108" s="145"/>
      <c r="N108" s="145"/>
      <c r="O108" s="145"/>
      <c r="P108" s="145"/>
      <c r="Q108" s="145"/>
      <c r="R108" s="145"/>
      <c r="S108" s="145"/>
      <c r="T108" s="145"/>
      <c r="U108" s="145"/>
      <c r="V108" s="145"/>
      <c r="W108" s="145"/>
      <c r="X108" s="80"/>
      <c r="Y108" s="80"/>
      <c r="Z108" s="80"/>
      <c r="AA108" s="145"/>
    </row>
    <row r="109" ht="57.75" customHeight="1">
      <c r="A109" s="139"/>
      <c r="B109" s="122">
        <v>36903.0</v>
      </c>
      <c r="C109" s="171" t="s">
        <v>82</v>
      </c>
      <c r="D109" s="83" t="s">
        <v>42</v>
      </c>
      <c r="E109" s="149">
        <v>1.0</v>
      </c>
      <c r="F109" s="85">
        <v>0.0</v>
      </c>
      <c r="G109" s="86">
        <f t="shared" ref="G109:G111" si="19">F109*E109</f>
        <v>0</v>
      </c>
      <c r="H109" s="123"/>
      <c r="I109" s="8"/>
      <c r="J109" s="8"/>
      <c r="K109" s="8"/>
      <c r="L109" s="8"/>
      <c r="M109" s="8"/>
      <c r="N109" s="8"/>
      <c r="O109" s="8"/>
      <c r="P109" s="8"/>
      <c r="Q109" s="8"/>
      <c r="R109" s="8"/>
      <c r="S109" s="8"/>
      <c r="T109" s="8"/>
      <c r="U109" s="8"/>
      <c r="V109" s="8"/>
      <c r="W109" s="8"/>
      <c r="X109" s="3"/>
      <c r="Y109" s="3"/>
      <c r="Z109" s="3"/>
      <c r="AA109" s="8"/>
    </row>
    <row r="110" ht="121.5" customHeight="1">
      <c r="A110" s="63"/>
      <c r="B110" s="122">
        <v>37268.0</v>
      </c>
      <c r="C110" s="172" t="s">
        <v>83</v>
      </c>
      <c r="D110" s="83" t="s">
        <v>42</v>
      </c>
      <c r="E110" s="149">
        <v>1.0</v>
      </c>
      <c r="F110" s="85">
        <v>0.0</v>
      </c>
      <c r="G110" s="86">
        <f t="shared" si="19"/>
        <v>0</v>
      </c>
      <c r="H110" s="182"/>
      <c r="I110" s="145"/>
      <c r="J110" s="145"/>
      <c r="K110" s="145"/>
      <c r="L110" s="145"/>
      <c r="M110" s="145"/>
      <c r="N110" s="145"/>
      <c r="O110" s="145"/>
      <c r="P110" s="145"/>
      <c r="Q110" s="145"/>
      <c r="R110" s="145"/>
      <c r="S110" s="145"/>
      <c r="T110" s="145"/>
      <c r="U110" s="145"/>
      <c r="V110" s="145"/>
      <c r="W110" s="145"/>
      <c r="X110" s="80"/>
      <c r="Y110" s="80"/>
      <c r="Z110" s="80"/>
      <c r="AA110" s="8"/>
    </row>
    <row r="111" ht="79.5" customHeight="1">
      <c r="A111" s="139"/>
      <c r="B111" s="122">
        <v>37633.0</v>
      </c>
      <c r="C111" s="171" t="s">
        <v>84</v>
      </c>
      <c r="D111" s="83" t="s">
        <v>42</v>
      </c>
      <c r="E111" s="149">
        <v>4.0</v>
      </c>
      <c r="F111" s="85">
        <v>0.0</v>
      </c>
      <c r="G111" s="86">
        <f t="shared" si="19"/>
        <v>0</v>
      </c>
      <c r="H111" s="123"/>
      <c r="I111" s="8"/>
      <c r="J111" s="8"/>
      <c r="K111" s="8"/>
      <c r="L111" s="8"/>
      <c r="M111" s="8"/>
      <c r="N111" s="8"/>
      <c r="O111" s="8"/>
      <c r="P111" s="8"/>
      <c r="Q111" s="8"/>
      <c r="R111" s="8"/>
      <c r="S111" s="8"/>
      <c r="T111" s="8"/>
      <c r="U111" s="8"/>
      <c r="V111" s="8"/>
      <c r="W111" s="8"/>
      <c r="X111" s="3"/>
      <c r="Y111" s="3"/>
      <c r="Z111" s="3"/>
      <c r="AA111" s="8"/>
    </row>
    <row r="112" ht="18.75" customHeight="1">
      <c r="A112" s="139"/>
      <c r="B112" s="140"/>
      <c r="C112" s="95" t="s">
        <v>27</v>
      </c>
      <c r="D112" s="89"/>
      <c r="E112" s="90"/>
      <c r="F112" s="126">
        <f t="shared" ref="F112:G112" si="20">SUM(F107:F111)</f>
        <v>0</v>
      </c>
      <c r="G112" s="127">
        <f t="shared" si="20"/>
        <v>0</v>
      </c>
      <c r="H112" s="123"/>
      <c r="I112" s="141"/>
      <c r="J112" s="142"/>
      <c r="K112" s="142"/>
      <c r="L112" s="142"/>
      <c r="M112" s="142"/>
      <c r="N112" s="142"/>
      <c r="O112" s="142"/>
      <c r="P112" s="142"/>
      <c r="Q112" s="142"/>
      <c r="R112" s="142"/>
      <c r="S112" s="142"/>
      <c r="T112" s="142"/>
      <c r="U112" s="142"/>
      <c r="V112" s="142"/>
      <c r="W112" s="142"/>
      <c r="X112" s="142"/>
      <c r="Y112" s="142"/>
      <c r="Z112" s="142"/>
      <c r="AA112" s="142"/>
    </row>
    <row r="113" ht="18.75" customHeight="1">
      <c r="A113" s="139"/>
      <c r="B113" s="183"/>
      <c r="C113" s="184"/>
      <c r="D113" s="185"/>
      <c r="E113" s="186"/>
      <c r="F113" s="187"/>
      <c r="G113" s="188"/>
      <c r="H113" s="91"/>
      <c r="I113" s="128"/>
      <c r="J113" s="128"/>
      <c r="K113" s="128"/>
      <c r="L113" s="128"/>
      <c r="M113" s="128"/>
      <c r="N113" s="128"/>
      <c r="O113" s="128"/>
      <c r="P113" s="128"/>
      <c r="Q113" s="128"/>
      <c r="R113" s="128"/>
      <c r="S113" s="128"/>
      <c r="T113" s="128"/>
      <c r="U113" s="128"/>
      <c r="V113" s="128"/>
      <c r="W113" s="128"/>
      <c r="X113" s="142"/>
      <c r="Y113" s="142"/>
      <c r="Z113" s="142"/>
      <c r="AA113" s="128"/>
    </row>
    <row r="114" ht="18.75" customHeight="1">
      <c r="A114" s="139"/>
      <c r="B114" s="76">
        <v>12.0</v>
      </c>
      <c r="C114" s="137" t="s">
        <v>85</v>
      </c>
      <c r="D114" s="185"/>
      <c r="E114" s="186"/>
      <c r="F114" s="187"/>
      <c r="G114" s="188"/>
      <c r="H114" s="91"/>
      <c r="I114" s="128"/>
      <c r="J114" s="128"/>
      <c r="K114" s="128"/>
      <c r="L114" s="128"/>
      <c r="M114" s="128"/>
      <c r="N114" s="128"/>
      <c r="O114" s="128"/>
      <c r="P114" s="128"/>
      <c r="Q114" s="128"/>
      <c r="R114" s="128"/>
      <c r="S114" s="128"/>
      <c r="T114" s="128"/>
      <c r="U114" s="128"/>
      <c r="V114" s="128"/>
      <c r="W114" s="128"/>
      <c r="X114" s="142"/>
      <c r="Y114" s="142"/>
      <c r="Z114" s="142"/>
      <c r="AA114" s="128"/>
    </row>
    <row r="115" ht="18.75" customHeight="1">
      <c r="A115" s="139"/>
      <c r="B115" s="118">
        <v>45334.0</v>
      </c>
      <c r="C115" s="189" t="s">
        <v>86</v>
      </c>
      <c r="D115" s="190"/>
      <c r="E115" s="191"/>
      <c r="F115" s="187"/>
      <c r="G115" s="188"/>
      <c r="H115" s="91"/>
      <c r="I115" s="128"/>
      <c r="J115" s="128"/>
      <c r="K115" s="128"/>
      <c r="L115" s="128"/>
      <c r="M115" s="128"/>
      <c r="N115" s="128"/>
      <c r="O115" s="128"/>
      <c r="P115" s="128"/>
      <c r="Q115" s="128"/>
      <c r="R115" s="128"/>
      <c r="S115" s="128"/>
      <c r="T115" s="128"/>
      <c r="U115" s="128"/>
      <c r="V115" s="128"/>
      <c r="W115" s="128"/>
      <c r="X115" s="142"/>
      <c r="Y115" s="142"/>
      <c r="Z115" s="142"/>
      <c r="AA115" s="128"/>
    </row>
    <row r="116" ht="18.75" customHeight="1">
      <c r="A116" s="139"/>
      <c r="B116" s="122">
        <v>36903.0</v>
      </c>
      <c r="C116" s="192" t="s">
        <v>87</v>
      </c>
      <c r="D116" s="190" t="s">
        <v>88</v>
      </c>
      <c r="E116" s="191">
        <v>6.0</v>
      </c>
      <c r="F116" s="187"/>
      <c r="G116" s="188"/>
      <c r="H116" s="91"/>
      <c r="I116" s="128"/>
      <c r="J116" s="128"/>
      <c r="K116" s="128"/>
      <c r="L116" s="128"/>
      <c r="M116" s="128"/>
      <c r="N116" s="128"/>
      <c r="O116" s="128"/>
      <c r="P116" s="128"/>
      <c r="Q116" s="128"/>
      <c r="R116" s="128"/>
      <c r="S116" s="128"/>
      <c r="T116" s="128"/>
      <c r="U116" s="128"/>
      <c r="V116" s="128"/>
      <c r="W116" s="128"/>
      <c r="X116" s="142"/>
      <c r="Y116" s="142"/>
      <c r="Z116" s="142"/>
      <c r="AA116" s="128"/>
    </row>
    <row r="117" ht="18.75" customHeight="1">
      <c r="A117" s="139"/>
      <c r="B117" s="122">
        <v>37268.0</v>
      </c>
      <c r="C117" s="192" t="s">
        <v>89</v>
      </c>
      <c r="D117" s="190" t="s">
        <v>88</v>
      </c>
      <c r="E117" s="191">
        <v>1.0</v>
      </c>
      <c r="F117" s="187"/>
      <c r="G117" s="188"/>
      <c r="H117" s="91"/>
      <c r="I117" s="128"/>
      <c r="J117" s="128"/>
      <c r="K117" s="128"/>
      <c r="L117" s="128"/>
      <c r="M117" s="128"/>
      <c r="N117" s="128"/>
      <c r="O117" s="128"/>
      <c r="P117" s="128"/>
      <c r="Q117" s="128"/>
      <c r="R117" s="128"/>
      <c r="S117" s="128"/>
      <c r="T117" s="128"/>
      <c r="U117" s="128"/>
      <c r="V117" s="128"/>
      <c r="W117" s="128"/>
      <c r="X117" s="142"/>
      <c r="Y117" s="142"/>
      <c r="Z117" s="142"/>
      <c r="AA117" s="128"/>
    </row>
    <row r="118" ht="18.75" customHeight="1">
      <c r="A118" s="139"/>
      <c r="B118" s="140"/>
      <c r="C118" s="95" t="s">
        <v>27</v>
      </c>
      <c r="D118" s="89"/>
      <c r="E118" s="90"/>
      <c r="F118" s="126">
        <f t="shared" ref="F118:G118" si="21">SUM(F114:F117)</f>
        <v>0</v>
      </c>
      <c r="G118" s="127">
        <f t="shared" si="21"/>
        <v>0</v>
      </c>
      <c r="H118" s="123"/>
      <c r="I118" s="141"/>
      <c r="J118" s="142"/>
      <c r="K118" s="142"/>
      <c r="L118" s="142"/>
      <c r="M118" s="142"/>
      <c r="N118" s="142"/>
      <c r="O118" s="142"/>
      <c r="P118" s="142"/>
      <c r="Q118" s="142"/>
      <c r="R118" s="142"/>
      <c r="S118" s="142"/>
      <c r="T118" s="142"/>
      <c r="U118" s="142"/>
      <c r="V118" s="142"/>
      <c r="W118" s="142"/>
      <c r="X118" s="142"/>
      <c r="Y118" s="142"/>
      <c r="Z118" s="142"/>
      <c r="AA118" s="142"/>
    </row>
    <row r="119" ht="18.75" customHeight="1">
      <c r="A119" s="139"/>
      <c r="B119" s="183"/>
      <c r="C119" s="184"/>
      <c r="D119" s="185"/>
      <c r="E119" s="186"/>
      <c r="F119" s="187"/>
      <c r="G119" s="188"/>
      <c r="H119" s="91"/>
      <c r="I119" s="128"/>
      <c r="J119" s="128"/>
      <c r="K119" s="128"/>
      <c r="L119" s="128"/>
      <c r="M119" s="128"/>
      <c r="N119" s="128"/>
      <c r="O119" s="128"/>
      <c r="P119" s="128"/>
      <c r="Q119" s="128"/>
      <c r="R119" s="128"/>
      <c r="S119" s="128"/>
      <c r="T119" s="128"/>
      <c r="U119" s="128"/>
      <c r="V119" s="128"/>
      <c r="W119" s="128"/>
      <c r="X119" s="142"/>
      <c r="Y119" s="142"/>
      <c r="Z119" s="142"/>
      <c r="AA119" s="128"/>
    </row>
    <row r="120" ht="18.75" customHeight="1">
      <c r="A120" s="139"/>
      <c r="B120" s="193"/>
      <c r="C120" s="194" t="s">
        <v>90</v>
      </c>
      <c r="D120" s="195"/>
      <c r="E120" s="196"/>
      <c r="F120" s="197">
        <f t="shared" ref="F120:G120" si="22">F20+F40+F47+F56+F69+F83+F91+F96+F105+F112+F118</f>
        <v>0</v>
      </c>
      <c r="G120" s="198">
        <f t="shared" si="22"/>
        <v>0</v>
      </c>
      <c r="H120" s="91"/>
      <c r="I120" s="8"/>
      <c r="J120" s="8"/>
      <c r="K120" s="8"/>
      <c r="L120" s="8"/>
      <c r="M120" s="8"/>
      <c r="N120" s="8"/>
      <c r="O120" s="8"/>
      <c r="P120" s="8"/>
      <c r="Q120" s="8"/>
      <c r="R120" s="8"/>
      <c r="S120" s="8"/>
      <c r="T120" s="8"/>
      <c r="U120" s="8"/>
      <c r="V120" s="8"/>
      <c r="W120" s="8"/>
      <c r="X120" s="3"/>
      <c r="Y120" s="3"/>
      <c r="Z120" s="3"/>
      <c r="AA120" s="8"/>
    </row>
    <row r="121" ht="18.75" customHeight="1">
      <c r="A121" s="199"/>
      <c r="B121" s="200"/>
      <c r="C121" s="201"/>
      <c r="D121" s="51"/>
      <c r="E121" s="52"/>
      <c r="F121" s="202"/>
      <c r="G121" s="203"/>
      <c r="H121" s="204"/>
      <c r="I121" s="8"/>
      <c r="J121" s="8"/>
      <c r="K121" s="8"/>
      <c r="L121" s="8"/>
      <c r="M121" s="8"/>
      <c r="N121" s="8"/>
      <c r="O121" s="8"/>
      <c r="P121" s="8"/>
      <c r="Q121" s="8"/>
      <c r="R121" s="8"/>
      <c r="S121" s="8"/>
      <c r="T121" s="8"/>
      <c r="U121" s="8"/>
      <c r="V121" s="8"/>
      <c r="W121" s="8"/>
      <c r="X121" s="3"/>
      <c r="Y121" s="3"/>
      <c r="Z121" s="3"/>
      <c r="AA121" s="8"/>
    </row>
    <row r="122" ht="18.75" customHeight="1">
      <c r="A122" s="55"/>
      <c r="B122" s="205" t="s">
        <v>91</v>
      </c>
      <c r="C122" s="206"/>
      <c r="D122" s="206"/>
      <c r="E122" s="206"/>
      <c r="F122" s="206"/>
      <c r="G122" s="61"/>
      <c r="H122" s="62"/>
      <c r="I122" s="8"/>
      <c r="J122" s="8"/>
      <c r="K122" s="8"/>
      <c r="L122" s="8"/>
      <c r="M122" s="8"/>
      <c r="N122" s="8"/>
      <c r="O122" s="8"/>
      <c r="P122" s="8"/>
      <c r="Q122" s="8"/>
      <c r="R122" s="8"/>
      <c r="S122" s="8"/>
      <c r="T122" s="8"/>
      <c r="U122" s="8"/>
      <c r="V122" s="8"/>
      <c r="W122" s="8"/>
      <c r="X122" s="3"/>
      <c r="Y122" s="3"/>
      <c r="Z122" s="3"/>
      <c r="AA122" s="8"/>
    </row>
    <row r="123" ht="18.75" customHeight="1">
      <c r="A123" s="55"/>
      <c r="B123" s="207" t="s">
        <v>6</v>
      </c>
      <c r="C123" s="65" t="s">
        <v>7</v>
      </c>
      <c r="D123" s="66" t="s">
        <v>8</v>
      </c>
      <c r="E123" s="67" t="s">
        <v>9</v>
      </c>
      <c r="F123" s="208" t="s">
        <v>10</v>
      </c>
      <c r="G123" s="209"/>
      <c r="H123" s="62"/>
      <c r="I123" s="8"/>
      <c r="J123" s="8"/>
      <c r="K123" s="8"/>
      <c r="L123" s="8"/>
      <c r="M123" s="8"/>
      <c r="N123" s="8"/>
      <c r="O123" s="8"/>
      <c r="P123" s="8"/>
      <c r="Q123" s="8"/>
      <c r="R123" s="8"/>
      <c r="S123" s="8"/>
      <c r="T123" s="8"/>
      <c r="U123" s="8"/>
      <c r="V123" s="8"/>
      <c r="W123" s="8"/>
      <c r="X123" s="3"/>
      <c r="Y123" s="3"/>
      <c r="Z123" s="3"/>
      <c r="AA123" s="8"/>
    </row>
    <row r="124" ht="18.75" customHeight="1">
      <c r="A124" s="55"/>
      <c r="B124" s="207"/>
      <c r="C124" s="65"/>
      <c r="D124" s="66"/>
      <c r="E124" s="67"/>
      <c r="F124" s="65" t="s">
        <v>11</v>
      </c>
      <c r="G124" s="69" t="s">
        <v>12</v>
      </c>
      <c r="H124" s="62"/>
      <c r="I124" s="8"/>
      <c r="J124" s="8"/>
      <c r="K124" s="8"/>
      <c r="L124" s="8"/>
      <c r="M124" s="8"/>
      <c r="N124" s="8"/>
      <c r="O124" s="8"/>
      <c r="P124" s="8"/>
      <c r="Q124" s="8"/>
      <c r="R124" s="8"/>
      <c r="S124" s="8"/>
      <c r="T124" s="8"/>
      <c r="U124" s="8"/>
      <c r="V124" s="8"/>
      <c r="W124" s="8"/>
      <c r="X124" s="3"/>
      <c r="Y124" s="3"/>
      <c r="Z124" s="3"/>
      <c r="AA124" s="8"/>
    </row>
    <row r="125" ht="18.75" customHeight="1">
      <c r="A125" s="63"/>
      <c r="B125" s="64"/>
      <c r="C125" s="210"/>
      <c r="D125" s="151"/>
      <c r="E125" s="149"/>
      <c r="F125" s="211">
        <v>0.0</v>
      </c>
      <c r="G125" s="153">
        <f t="shared" ref="G125:G129" si="23">E125*F125</f>
        <v>0</v>
      </c>
      <c r="H125" s="120"/>
      <c r="I125" s="8"/>
      <c r="J125" s="8"/>
      <c r="K125" s="8"/>
      <c r="L125" s="8"/>
      <c r="M125" s="8"/>
      <c r="N125" s="8"/>
      <c r="O125" s="8"/>
      <c r="P125" s="8"/>
      <c r="Q125" s="8"/>
      <c r="R125" s="8"/>
      <c r="S125" s="8"/>
      <c r="T125" s="8"/>
      <c r="U125" s="8"/>
      <c r="V125" s="8"/>
      <c r="W125" s="8"/>
      <c r="X125" s="3"/>
      <c r="Y125" s="3"/>
      <c r="Z125" s="3"/>
      <c r="AA125" s="8"/>
    </row>
    <row r="126" ht="18.75" customHeight="1">
      <c r="A126" s="63"/>
      <c r="B126" s="64"/>
      <c r="C126" s="212"/>
      <c r="D126" s="151"/>
      <c r="E126" s="149"/>
      <c r="F126" s="211">
        <v>0.0</v>
      </c>
      <c r="G126" s="153">
        <f t="shared" si="23"/>
        <v>0</v>
      </c>
      <c r="H126" s="120"/>
      <c r="I126" s="8"/>
      <c r="J126" s="8"/>
      <c r="K126" s="8"/>
      <c r="L126" s="8"/>
      <c r="M126" s="8"/>
      <c r="N126" s="8"/>
      <c r="O126" s="8"/>
      <c r="P126" s="8"/>
      <c r="Q126" s="8"/>
      <c r="R126" s="8"/>
      <c r="S126" s="8"/>
      <c r="T126" s="8"/>
      <c r="U126" s="8"/>
      <c r="V126" s="8"/>
      <c r="W126" s="8"/>
      <c r="X126" s="3"/>
      <c r="Y126" s="3"/>
      <c r="Z126" s="3"/>
      <c r="AA126" s="8"/>
    </row>
    <row r="127" ht="18.75" customHeight="1">
      <c r="A127" s="15"/>
      <c r="B127" s="213"/>
      <c r="C127" s="214"/>
      <c r="D127" s="151"/>
      <c r="E127" s="149"/>
      <c r="F127" s="211">
        <v>0.0</v>
      </c>
      <c r="G127" s="153">
        <f t="shared" si="23"/>
        <v>0</v>
      </c>
      <c r="H127" s="120"/>
      <c r="I127" s="8"/>
      <c r="J127" s="8"/>
      <c r="K127" s="8"/>
      <c r="L127" s="8"/>
      <c r="M127" s="8"/>
      <c r="N127" s="8"/>
      <c r="O127" s="8"/>
      <c r="P127" s="8"/>
      <c r="Q127" s="8"/>
      <c r="R127" s="8"/>
      <c r="S127" s="8"/>
      <c r="T127" s="8"/>
      <c r="U127" s="8"/>
      <c r="V127" s="8"/>
      <c r="W127" s="8"/>
      <c r="X127" s="3"/>
      <c r="Y127" s="3"/>
      <c r="Z127" s="3"/>
      <c r="AA127" s="8"/>
    </row>
    <row r="128" ht="18.75" customHeight="1">
      <c r="A128" s="15"/>
      <c r="B128" s="213"/>
      <c r="C128" s="214"/>
      <c r="D128" s="151"/>
      <c r="E128" s="149"/>
      <c r="F128" s="211">
        <v>0.0</v>
      </c>
      <c r="G128" s="153">
        <f t="shared" si="23"/>
        <v>0</v>
      </c>
      <c r="H128" s="120"/>
      <c r="I128" s="8"/>
      <c r="J128" s="8"/>
      <c r="K128" s="8"/>
      <c r="L128" s="8"/>
      <c r="M128" s="8"/>
      <c r="N128" s="8"/>
      <c r="O128" s="8"/>
      <c r="P128" s="8"/>
      <c r="Q128" s="8"/>
      <c r="R128" s="8"/>
      <c r="S128" s="8"/>
      <c r="T128" s="8"/>
      <c r="U128" s="8"/>
      <c r="V128" s="8"/>
      <c r="W128" s="8"/>
      <c r="X128" s="3"/>
      <c r="Y128" s="3"/>
      <c r="Z128" s="3"/>
      <c r="AA128" s="8"/>
    </row>
    <row r="129" ht="18.75" customHeight="1">
      <c r="A129" s="15"/>
      <c r="B129" s="213"/>
      <c r="C129" s="214"/>
      <c r="D129" s="151"/>
      <c r="E129" s="149"/>
      <c r="F129" s="211">
        <v>0.0</v>
      </c>
      <c r="G129" s="153">
        <f t="shared" si="23"/>
        <v>0</v>
      </c>
      <c r="H129" s="120"/>
      <c r="I129" s="8"/>
      <c r="J129" s="8"/>
      <c r="K129" s="8"/>
      <c r="L129" s="8"/>
      <c r="M129" s="8"/>
      <c r="N129" s="8"/>
      <c r="O129" s="8"/>
      <c r="P129" s="8"/>
      <c r="Q129" s="8"/>
      <c r="R129" s="8"/>
      <c r="S129" s="8"/>
      <c r="T129" s="8"/>
      <c r="U129" s="8"/>
      <c r="V129" s="8"/>
      <c r="W129" s="8"/>
      <c r="X129" s="3"/>
      <c r="Y129" s="3"/>
      <c r="Z129" s="3"/>
      <c r="AA129" s="8"/>
    </row>
    <row r="130" ht="18.75" customHeight="1">
      <c r="A130" s="15"/>
      <c r="B130" s="213"/>
      <c r="C130" s="150"/>
      <c r="D130" s="151"/>
      <c r="E130" s="149"/>
      <c r="F130" s="211">
        <v>0.0</v>
      </c>
      <c r="G130" s="153">
        <f>SUM(G127:G129)</f>
        <v>0</v>
      </c>
      <c r="H130" s="120"/>
      <c r="I130" s="8"/>
      <c r="J130" s="8"/>
      <c r="K130" s="8"/>
      <c r="L130" s="8"/>
      <c r="M130" s="8"/>
      <c r="N130" s="8"/>
      <c r="O130" s="8"/>
      <c r="P130" s="8"/>
      <c r="Q130" s="8"/>
      <c r="R130" s="8"/>
      <c r="S130" s="8"/>
      <c r="T130" s="8"/>
      <c r="U130" s="8"/>
      <c r="V130" s="8"/>
      <c r="W130" s="8"/>
      <c r="X130" s="3"/>
      <c r="Y130" s="3"/>
      <c r="Z130" s="3"/>
      <c r="AA130" s="8"/>
    </row>
    <row r="131" ht="18.75" customHeight="1">
      <c r="A131" s="30"/>
      <c r="B131" s="215"/>
      <c r="C131" s="194" t="s">
        <v>92</v>
      </c>
      <c r="D131" s="216"/>
      <c r="E131" s="196"/>
      <c r="F131" s="217">
        <f t="shared" ref="F131:G131" si="24">SUM(F125:F130)</f>
        <v>0</v>
      </c>
      <c r="G131" s="198">
        <f t="shared" si="24"/>
        <v>0</v>
      </c>
      <c r="H131" s="182"/>
      <c r="I131" s="145"/>
      <c r="J131" s="145"/>
      <c r="K131" s="145"/>
      <c r="L131" s="145"/>
      <c r="M131" s="145"/>
      <c r="N131" s="145"/>
      <c r="O131" s="145"/>
      <c r="P131" s="145"/>
      <c r="Q131" s="145"/>
      <c r="R131" s="145"/>
      <c r="S131" s="145"/>
      <c r="T131" s="145"/>
      <c r="U131" s="145"/>
      <c r="V131" s="145"/>
      <c r="W131" s="145"/>
      <c r="X131" s="80"/>
      <c r="Y131" s="80"/>
      <c r="Z131" s="80"/>
      <c r="AA131" s="145"/>
    </row>
    <row r="132" ht="18.75" customHeight="1">
      <c r="A132" s="1"/>
      <c r="B132" s="100"/>
      <c r="C132" s="100"/>
      <c r="D132" s="218"/>
      <c r="E132" s="219"/>
      <c r="F132" s="220"/>
      <c r="G132" s="220"/>
      <c r="H132" s="221"/>
      <c r="I132" s="8"/>
      <c r="J132" s="8"/>
      <c r="K132" s="8"/>
      <c r="L132" s="8"/>
      <c r="M132" s="8"/>
      <c r="N132" s="8"/>
      <c r="O132" s="8"/>
      <c r="P132" s="8"/>
      <c r="Q132" s="8"/>
      <c r="R132" s="8"/>
      <c r="S132" s="8"/>
      <c r="T132" s="8"/>
      <c r="U132" s="8"/>
      <c r="V132" s="8"/>
      <c r="W132" s="8"/>
      <c r="X132" s="3"/>
      <c r="Y132" s="3"/>
      <c r="Z132" s="3"/>
      <c r="AA132" s="8"/>
    </row>
    <row r="133" ht="18.75" customHeight="1">
      <c r="A133" s="128"/>
      <c r="B133" s="222"/>
      <c r="C133" s="223" t="s">
        <v>93</v>
      </c>
      <c r="D133" s="224"/>
      <c r="E133" s="225"/>
      <c r="F133" s="226"/>
      <c r="G133" s="227">
        <f>G131+G120</f>
        <v>0</v>
      </c>
      <c r="H133" s="228"/>
      <c r="I133" s="128"/>
      <c r="J133" s="128"/>
      <c r="K133" s="128"/>
      <c r="L133" s="128"/>
      <c r="M133" s="128"/>
      <c r="N133" s="128"/>
      <c r="O133" s="128"/>
      <c r="P133" s="128"/>
      <c r="Q133" s="128"/>
      <c r="R133" s="128"/>
      <c r="S133" s="128"/>
      <c r="T133" s="128"/>
      <c r="U133" s="128"/>
      <c r="V133" s="128"/>
      <c r="W133" s="128"/>
      <c r="X133" s="128"/>
      <c r="Y133" s="128"/>
      <c r="Z133" s="128"/>
      <c r="AA133" s="8"/>
    </row>
    <row r="134" ht="18.75" customHeight="1">
      <c r="A134" s="229"/>
      <c r="B134" s="230"/>
      <c r="C134" s="230"/>
      <c r="D134" s="231"/>
      <c r="E134" s="232"/>
      <c r="F134" s="230"/>
      <c r="G134" s="230"/>
      <c r="H134" s="229"/>
      <c r="I134" s="8"/>
      <c r="J134" s="8"/>
      <c r="K134" s="8"/>
      <c r="L134" s="8"/>
      <c r="M134" s="8"/>
      <c r="N134" s="8"/>
      <c r="O134" s="8"/>
      <c r="P134" s="8"/>
      <c r="Q134" s="8"/>
      <c r="R134" s="8"/>
      <c r="S134" s="8"/>
      <c r="T134" s="8"/>
      <c r="U134" s="8"/>
      <c r="V134" s="8"/>
      <c r="W134" s="8"/>
      <c r="X134" s="100"/>
      <c r="Y134" s="100"/>
      <c r="Z134" s="100"/>
      <c r="AA134" s="8"/>
    </row>
    <row r="135" ht="18.75" customHeight="1">
      <c r="A135" s="229"/>
      <c r="B135" s="233" t="s">
        <v>94</v>
      </c>
      <c r="C135" s="234"/>
      <c r="D135" s="234"/>
      <c r="E135" s="234"/>
      <c r="F135" s="234"/>
      <c r="G135" s="235"/>
      <c r="H135" s="229"/>
      <c r="I135" s="8"/>
      <c r="J135" s="8"/>
      <c r="K135" s="8"/>
      <c r="L135" s="8"/>
      <c r="M135" s="8"/>
      <c r="N135" s="8"/>
      <c r="O135" s="8"/>
      <c r="P135" s="8"/>
      <c r="Q135" s="8"/>
      <c r="R135" s="8"/>
      <c r="S135" s="8"/>
      <c r="T135" s="8"/>
      <c r="U135" s="8"/>
      <c r="V135" s="8"/>
      <c r="W135" s="8"/>
      <c r="X135" s="3"/>
      <c r="Y135" s="3"/>
      <c r="Z135" s="3"/>
      <c r="AA135" s="8"/>
    </row>
    <row r="136" ht="18.75" customHeight="1">
      <c r="A136" s="229"/>
      <c r="B136" s="236"/>
      <c r="C136" s="236"/>
      <c r="D136" s="237"/>
      <c r="E136" s="238"/>
      <c r="F136" s="236"/>
      <c r="G136" s="236"/>
      <c r="H136" s="229"/>
      <c r="I136" s="8"/>
      <c r="J136" s="8"/>
      <c r="K136" s="8"/>
      <c r="L136" s="8"/>
      <c r="M136" s="8"/>
      <c r="N136" s="8"/>
      <c r="O136" s="8"/>
      <c r="P136" s="8"/>
      <c r="Q136" s="8"/>
      <c r="R136" s="8"/>
      <c r="S136" s="8"/>
      <c r="T136" s="8"/>
      <c r="U136" s="8"/>
      <c r="V136" s="8"/>
      <c r="W136" s="8"/>
      <c r="X136" s="100"/>
      <c r="Y136" s="100"/>
      <c r="Z136" s="100"/>
      <c r="AA136" s="8"/>
    </row>
  </sheetData>
  <autoFilter ref="$B$11:$G$120"/>
  <mergeCells count="5">
    <mergeCell ref="B6:C6"/>
    <mergeCell ref="F11:G11"/>
    <mergeCell ref="B122:G122"/>
    <mergeCell ref="F123:G123"/>
    <mergeCell ref="B135:G135"/>
  </mergeCells>
  <printOptions/>
  <pageMargins bottom="0.787401575" footer="0.0" header="0.0" left="0.511811024" right="0.511811024" top="0.787401575"/>
  <pageSetup fitToHeight="0" paperSize="9"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2023-06-21T13:13:23Z</dcterms:created>
  <dc:creator>Caetana Nestorov de Lara Resende</dc:creator>
</cp:coreProperties>
</file>